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4 - Department Processing\05 - Taxes\1 - Sales Tax\3-Forms\Sales tax Forms\Form for units\"/>
    </mc:Choice>
  </mc:AlternateContent>
  <xr:revisionPtr revIDLastSave="0" documentId="13_ncr:1_{56EC9F94-678E-4F0E-9DCE-9686BB70D082}" xr6:coauthVersionLast="47" xr6:coauthVersionMax="47" xr10:uidLastSave="{00000000-0000-0000-0000-000000000000}"/>
  <bookViews>
    <workbookView xWindow="-23055" yWindow="270" windowWidth="47340" windowHeight="14775" tabRatio="207" xr2:uid="{00000000-000D-0000-FFFF-FFFF00000000}"/>
  </bookViews>
  <sheets>
    <sheet name="LONG FORM" sheetId="1" r:id="rId1"/>
  </sheets>
  <externalReferences>
    <externalReference r:id="rId2"/>
  </externalReferences>
  <definedNames>
    <definedName name="_6_" localSheetId="0">'LONG FORM'!$C$9:$Y$35</definedName>
    <definedName name="_6_">#REF!</definedName>
    <definedName name="CountyRates">'[1]Lookup Table'!$A$4:$D$69</definedName>
    <definedName name="PricingMatrix">'[1]Book Pricing'!$B$5:$K$22</definedName>
    <definedName name="_xlnm.Print_Area" localSheetId="0">'LONG FORM'!$A$2:$AE$35</definedName>
    <definedName name="_xlnm.Print_Titles" localSheetId="0">'LONG FORM'!$6:$8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AE29" i="1"/>
  <c r="F35" i="1"/>
  <c r="D35" i="1"/>
  <c r="Y36" i="1"/>
  <c r="W36" i="1"/>
  <c r="U36" i="1"/>
  <c r="AE34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9" i="1"/>
  <c r="AE9" i="1" s="1"/>
  <c r="AE35" i="1" s="1"/>
  <c r="AC35" i="1"/>
  <c r="AC34" i="1"/>
  <c r="AC9" i="1"/>
  <c r="AB3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9" i="1"/>
  <c r="E35" i="1"/>
  <c r="Z35" i="1"/>
  <c r="Y35" i="1"/>
  <c r="X35" i="1"/>
  <c r="W35" i="1"/>
  <c r="V35" i="1"/>
  <c r="U35" i="1"/>
  <c r="T35" i="1"/>
  <c r="S35" i="1"/>
  <c r="S36" i="1" s="1"/>
  <c r="R35" i="1"/>
  <c r="Q35" i="1"/>
  <c r="Q36" i="1" s="1"/>
  <c r="P35" i="1"/>
  <c r="O35" i="1"/>
  <c r="O36" i="1" s="1"/>
  <c r="N35" i="1"/>
  <c r="M35" i="1"/>
  <c r="M36" i="1" s="1"/>
  <c r="L35" i="1"/>
  <c r="H35" i="1"/>
  <c r="G35" i="1"/>
  <c r="G36" i="1" l="1"/>
  <c r="E36" i="1"/>
  <c r="AD35" i="1"/>
  <c r="AC11" i="1"/>
  <c r="AC33" i="1" l="1"/>
  <c r="AE33" i="1" s="1"/>
  <c r="AC32" i="1"/>
  <c r="AE32" i="1" s="1"/>
  <c r="AC31" i="1"/>
  <c r="AE31" i="1" s="1"/>
  <c r="AC30" i="1"/>
  <c r="AE30" i="1" s="1"/>
  <c r="AC29" i="1"/>
  <c r="AC28" i="1"/>
  <c r="AE28" i="1" s="1"/>
  <c r="AC27" i="1"/>
  <c r="AE27" i="1" s="1"/>
  <c r="AC26" i="1"/>
  <c r="AE26" i="1" s="1"/>
  <c r="AC25" i="1"/>
  <c r="AE25" i="1" s="1"/>
  <c r="AC24" i="1"/>
  <c r="AE24" i="1" s="1"/>
  <c r="AC23" i="1"/>
  <c r="AE23" i="1" s="1"/>
  <c r="AC22" i="1"/>
  <c r="AE22" i="1" s="1"/>
  <c r="AC21" i="1"/>
  <c r="AE21" i="1" s="1"/>
  <c r="AC20" i="1"/>
  <c r="AE20" i="1" s="1"/>
  <c r="AC19" i="1"/>
  <c r="AE19" i="1" s="1"/>
  <c r="AC18" i="1"/>
  <c r="AE18" i="1" s="1"/>
  <c r="AC17" i="1"/>
  <c r="AE17" i="1" s="1"/>
  <c r="AC16" i="1"/>
  <c r="AE16" i="1" s="1"/>
  <c r="AC15" i="1"/>
  <c r="AE15" i="1" s="1"/>
  <c r="AC14" i="1"/>
  <c r="AE14" i="1" s="1"/>
  <c r="AC13" i="1"/>
  <c r="AE13" i="1" s="1"/>
  <c r="AC12" i="1"/>
  <c r="AE12" i="1" s="1"/>
  <c r="AE11" i="1"/>
  <c r="AC10" i="1"/>
  <c r="AE10" i="1" s="1"/>
  <c r="J35" i="1" l="1"/>
  <c r="K35" i="1"/>
  <c r="I35" i="1"/>
  <c r="K36" i="1" l="1"/>
  <c r="I36" i="1"/>
  <c r="AA36" i="1"/>
</calcChain>
</file>

<file path=xl/sharedStrings.xml><?xml version="1.0" encoding="utf-8"?>
<sst xmlns="http://schemas.openxmlformats.org/spreadsheetml/2006/main" count="75" uniqueCount="49">
  <si>
    <t xml:space="preserve">  DEPT PHONE #</t>
  </si>
  <si>
    <t>DEPARTMENT # / NAME</t>
  </si>
  <si>
    <t xml:space="preserve"> MONTH &amp; YEAR</t>
  </si>
  <si>
    <t>DATE</t>
  </si>
  <si>
    <t>SALES @</t>
  </si>
  <si>
    <t>TAXABLE</t>
  </si>
  <si>
    <t>SALES</t>
  </si>
  <si>
    <t>TAX</t>
  </si>
  <si>
    <t>DEPOSIT</t>
  </si>
  <si>
    <t>(mm/dd/yy)</t>
  </si>
  <si>
    <t>COLLECTED</t>
  </si>
  <si>
    <t>SALES TOTAL</t>
  </si>
  <si>
    <t>TOTAL</t>
  </si>
  <si>
    <t>ID #</t>
  </si>
  <si>
    <t>6.0% TAX</t>
  </si>
  <si>
    <t>6.5% TAX</t>
  </si>
  <si>
    <t>7.0% TAX</t>
  </si>
  <si>
    <t>7.5% TAX</t>
  </si>
  <si>
    <t>PREPARER'S Name:</t>
  </si>
  <si>
    <t>&lt;Name&gt;</t>
  </si>
  <si>
    <t>&lt;Dept Name&gt;</t>
  </si>
  <si>
    <t>&lt;Phone#&gt;</t>
  </si>
  <si>
    <r>
      <t xml:space="preserve">TAX </t>
    </r>
    <r>
      <rPr>
        <b/>
        <sz val="12"/>
        <rFont val="Arial"/>
        <family val="2"/>
      </rPr>
      <t>EXEMPT</t>
    </r>
  </si>
  <si>
    <r>
      <rPr>
        <b/>
        <sz val="12"/>
        <rFont val="Arial"/>
        <family val="2"/>
      </rPr>
      <t>6.0%</t>
    </r>
    <r>
      <rPr>
        <sz val="12"/>
        <rFont val="Arial"/>
        <family val="2"/>
      </rPr>
      <t xml:space="preserve"> TAX</t>
    </r>
  </si>
  <si>
    <r>
      <rPr>
        <b/>
        <sz val="12"/>
        <rFont val="Arial"/>
        <family val="2"/>
      </rPr>
      <t>6.5%</t>
    </r>
    <r>
      <rPr>
        <sz val="12"/>
        <rFont val="Arial"/>
        <family val="2"/>
      </rPr>
      <t xml:space="preserve"> TAX</t>
    </r>
  </si>
  <si>
    <r>
      <rPr>
        <b/>
        <sz val="12"/>
        <rFont val="Arial"/>
        <family val="2"/>
      </rPr>
      <t>7.0%</t>
    </r>
    <r>
      <rPr>
        <sz val="12"/>
        <rFont val="Arial"/>
        <family val="2"/>
      </rPr>
      <t xml:space="preserve"> TAX</t>
    </r>
  </si>
  <si>
    <r>
      <rPr>
        <b/>
        <sz val="12"/>
        <rFont val="Arial"/>
        <family val="2"/>
      </rPr>
      <t>7.5%</t>
    </r>
    <r>
      <rPr>
        <sz val="12"/>
        <rFont val="Arial"/>
        <family val="2"/>
      </rPr>
      <t xml:space="preserve"> TAX</t>
    </r>
  </si>
  <si>
    <t>Commercial Rental SALES @</t>
  </si>
  <si>
    <r>
      <rPr>
        <b/>
        <sz val="12"/>
        <rFont val="Arial"/>
        <family val="2"/>
      </rPr>
      <t>6.0%</t>
    </r>
    <r>
      <rPr>
        <sz val="12"/>
        <rFont val="Arial"/>
        <family val="2"/>
      </rPr>
      <t xml:space="preserve"> Commercial Rental TAX</t>
    </r>
  </si>
  <si>
    <r>
      <rPr>
        <b/>
        <sz val="12"/>
        <rFont val="Arial"/>
        <family val="2"/>
      </rPr>
      <t>5.5%</t>
    </r>
    <r>
      <rPr>
        <sz val="12"/>
        <rFont val="Arial"/>
        <family val="2"/>
      </rPr>
      <t xml:space="preserve"> Commercial Rental TAX</t>
    </r>
  </si>
  <si>
    <t>5.5% TAX</t>
  </si>
  <si>
    <t>Sales and Use Tax Long Form Report</t>
  </si>
  <si>
    <t>4.5% TAX</t>
  </si>
  <si>
    <r>
      <rPr>
        <b/>
        <sz val="12"/>
        <rFont val="Arial"/>
        <family val="2"/>
      </rPr>
      <t>4.5%</t>
    </r>
    <r>
      <rPr>
        <sz val="12"/>
        <rFont val="Arial"/>
        <family val="2"/>
      </rPr>
      <t xml:space="preserve"> Commercial Rental TAX</t>
    </r>
  </si>
  <si>
    <t>5.0% TAX</t>
  </si>
  <si>
    <r>
      <rPr>
        <b/>
        <sz val="12"/>
        <rFont val="Arial"/>
        <family val="2"/>
      </rPr>
      <t>5.0%</t>
    </r>
    <r>
      <rPr>
        <sz val="12"/>
        <rFont val="Arial"/>
        <family val="2"/>
      </rPr>
      <t xml:space="preserve"> Commercial Rental TAX</t>
    </r>
  </si>
  <si>
    <t>&lt;Dept ID ########&gt;</t>
  </si>
  <si>
    <t>DEPOSIT / JRNL</t>
  </si>
  <si>
    <t>2.5% TAX</t>
  </si>
  <si>
    <r>
      <rPr>
        <b/>
        <sz val="12"/>
        <rFont val="Arial"/>
        <family val="2"/>
      </rPr>
      <t>2.5%</t>
    </r>
    <r>
      <rPr>
        <sz val="12"/>
        <rFont val="Arial"/>
        <family val="2"/>
      </rPr>
      <t xml:space="preserve"> Commercial Rental TAX</t>
    </r>
  </si>
  <si>
    <t>3.0% TAX</t>
  </si>
  <si>
    <r>
      <rPr>
        <b/>
        <sz val="12"/>
        <rFont val="Arial"/>
        <family val="2"/>
      </rPr>
      <t>3.0%</t>
    </r>
    <r>
      <rPr>
        <sz val="12"/>
        <rFont val="Arial"/>
        <family val="2"/>
      </rPr>
      <t xml:space="preserve"> Commercial Rental TAX</t>
    </r>
  </si>
  <si>
    <t>3.5% TAX</t>
  </si>
  <si>
    <r>
      <rPr>
        <b/>
        <sz val="12"/>
        <rFont val="Arial"/>
        <family val="2"/>
      </rPr>
      <t>3.5%</t>
    </r>
    <r>
      <rPr>
        <sz val="12"/>
        <rFont val="Arial"/>
        <family val="2"/>
      </rPr>
      <t xml:space="preserve"> Commercial Rental TAX</t>
    </r>
  </si>
  <si>
    <t>This form allows reporting for multiple tax rates.  Sales in Florida counties with NO SURTAX are expected to use the 2.0% (commercial property rental effective June 1, 2024) or 6.0% (sales) columns.</t>
  </si>
  <si>
    <t>2.0% TAX</t>
  </si>
  <si>
    <r>
      <rPr>
        <b/>
        <sz val="12"/>
        <rFont val="Arial"/>
        <family val="2"/>
      </rPr>
      <t>2.0%</t>
    </r>
    <r>
      <rPr>
        <sz val="12"/>
        <rFont val="Arial"/>
        <family val="2"/>
      </rPr>
      <t xml:space="preserve"> Commercial Rental TAX</t>
    </r>
  </si>
  <si>
    <t>`</t>
  </si>
  <si>
    <t>&lt;MM/YY&gt;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</si>
</sst>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mm/dd/yy"/>
    <numFmt numFmtId="166" formatCode="[$-409]mmm\-yy;@"/>
  </numFmts>
  <fonts count="17">
    <font>
      <sz val="10"/>
      <name val="Arial"/>
    </font>
    <font>
      <sz val="10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8"/>
      <color indexed="12"/>
      <name val="Arial"/>
      <family val="2"/>
    </font>
    <font>
      <sz val="12"/>
      <color indexed="11"/>
      <name val="Arial"/>
      <family val="2"/>
    </font>
    <font>
      <b/>
      <sz val="18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sz val="14"/>
      <color theme="0"/>
      <name val="Arial"/>
      <family val="2"/>
    </font>
    <font>
      <b/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9" fontId="2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0" xfId="2" applyNumberFormat="1" applyFont="1"/>
    <xf numFmtId="39" fontId="3" fillId="0" borderId="0" xfId="1" applyFont="1"/>
    <xf numFmtId="39" fontId="6" fillId="0" borderId="0" xfId="1" applyFont="1"/>
    <xf numFmtId="14" fontId="3" fillId="0" borderId="0" xfId="1" applyNumberFormat="1" applyFont="1"/>
    <xf numFmtId="2" fontId="3" fillId="0" borderId="0" xfId="1" applyNumberFormat="1" applyFont="1"/>
    <xf numFmtId="39" fontId="5" fillId="0" borderId="0" xfId="1" applyFont="1"/>
    <xf numFmtId="14" fontId="3" fillId="0" borderId="2" xfId="1" applyNumberFormat="1" applyFont="1" applyBorder="1" applyAlignment="1">
      <alignment horizontal="center"/>
    </xf>
    <xf numFmtId="39" fontId="3" fillId="0" borderId="2" xfId="1" applyFont="1" applyBorder="1" applyAlignment="1">
      <alignment horizontal="center"/>
    </xf>
    <xf numFmtId="39" fontId="3" fillId="3" borderId="0" xfId="1" applyFont="1" applyFill="1" applyAlignment="1">
      <alignment horizontal="center"/>
    </xf>
    <xf numFmtId="39" fontId="3" fillId="0" borderId="9" xfId="1" applyFont="1" applyBorder="1" applyAlignment="1">
      <alignment horizontal="center"/>
    </xf>
    <xf numFmtId="39" fontId="3" fillId="3" borderId="2" xfId="1" applyFont="1" applyFill="1" applyBorder="1" applyAlignment="1">
      <alignment horizontal="center"/>
    </xf>
    <xf numFmtId="39" fontId="3" fillId="0" borderId="10" xfId="1" applyFont="1" applyBorder="1" applyAlignment="1">
      <alignment horizontal="center"/>
    </xf>
    <xf numFmtId="14" fontId="3" fillId="0" borderId="3" xfId="1" applyNumberFormat="1" applyFont="1" applyBorder="1"/>
    <xf numFmtId="39" fontId="3" fillId="0" borderId="3" xfId="1" applyFont="1" applyBorder="1"/>
    <xf numFmtId="39" fontId="3" fillId="3" borderId="4" xfId="1" applyFont="1" applyFill="1" applyBorder="1"/>
    <xf numFmtId="39" fontId="3" fillId="0" borderId="8" xfId="1" applyFont="1" applyBorder="1"/>
    <xf numFmtId="39" fontId="3" fillId="3" borderId="3" xfId="1" applyFont="1" applyFill="1" applyBorder="1"/>
    <xf numFmtId="39" fontId="3" fillId="0" borderId="11" xfId="1" applyFont="1" applyBorder="1"/>
    <xf numFmtId="39" fontId="7" fillId="0" borderId="3" xfId="1" applyFont="1" applyBorder="1" applyAlignment="1">
      <alignment horizontal="center"/>
    </xf>
    <xf numFmtId="165" fontId="5" fillId="0" borderId="5" xfId="1" quotePrefix="1" applyNumberFormat="1" applyFont="1" applyBorder="1" applyAlignment="1" applyProtection="1">
      <alignment horizontal="center"/>
      <protection locked="0"/>
    </xf>
    <xf numFmtId="1" fontId="8" fillId="0" borderId="5" xfId="1" applyNumberFormat="1" applyFont="1" applyBorder="1" applyAlignment="1" applyProtection="1">
      <alignment horizontal="center"/>
      <protection locked="0"/>
    </xf>
    <xf numFmtId="4" fontId="8" fillId="0" borderId="5" xfId="1" applyNumberFormat="1" applyFont="1" applyBorder="1" applyProtection="1">
      <protection locked="0"/>
    </xf>
    <xf numFmtId="4" fontId="8" fillId="3" borderId="5" xfId="1" applyNumberFormat="1" applyFont="1" applyFill="1" applyBorder="1" applyProtection="1">
      <protection locked="0"/>
    </xf>
    <xf numFmtId="4" fontId="9" fillId="0" borderId="5" xfId="1" applyNumberFormat="1" applyFont="1" applyBorder="1"/>
    <xf numFmtId="0" fontId="6" fillId="0" borderId="0" xfId="1" applyNumberFormat="1" applyFont="1"/>
    <xf numFmtId="0" fontId="10" fillId="0" borderId="0" xfId="1" applyNumberFormat="1" applyFont="1"/>
    <xf numFmtId="39" fontId="10" fillId="0" borderId="0" xfId="1" applyFont="1"/>
    <xf numFmtId="1" fontId="8" fillId="0" borderId="5" xfId="1" quotePrefix="1" applyNumberFormat="1" applyFont="1" applyBorder="1" applyAlignment="1" applyProtection="1">
      <alignment horizontal="center"/>
      <protection locked="0"/>
    </xf>
    <xf numFmtId="4" fontId="8" fillId="0" borderId="1" xfId="1" applyNumberFormat="1" applyFont="1" applyBorder="1" applyProtection="1">
      <protection locked="0"/>
    </xf>
    <xf numFmtId="4" fontId="8" fillId="0" borderId="6" xfId="1" applyNumberFormat="1" applyFont="1" applyBorder="1" applyProtection="1">
      <protection locked="0"/>
    </xf>
    <xf numFmtId="4" fontId="11" fillId="3" borderId="5" xfId="1" applyNumberFormat="1" applyFont="1" applyFill="1" applyBorder="1" applyProtection="1">
      <protection locked="0"/>
    </xf>
    <xf numFmtId="4" fontId="6" fillId="0" borderId="0" xfId="1" applyNumberFormat="1" applyFont="1"/>
    <xf numFmtId="165" fontId="8" fillId="0" borderId="0" xfId="1" applyNumberFormat="1" applyFont="1"/>
    <xf numFmtId="4" fontId="8" fillId="0" borderId="7" xfId="1" applyNumberFormat="1" applyFont="1" applyBorder="1"/>
    <xf numFmtId="4" fontId="8" fillId="3" borderId="7" xfId="1" applyNumberFormat="1" applyFont="1" applyFill="1" applyBorder="1"/>
    <xf numFmtId="4" fontId="12" fillId="0" borderId="7" xfId="1" applyNumberFormat="1" applyFont="1" applyBorder="1"/>
    <xf numFmtId="39" fontId="3" fillId="0" borderId="0" xfId="1" applyFont="1" applyAlignment="1">
      <alignment horizontal="right"/>
    </xf>
    <xf numFmtId="14" fontId="5" fillId="0" borderId="0" xfId="0" applyNumberFormat="1" applyFont="1" applyAlignment="1">
      <alignment horizontal="left"/>
    </xf>
    <xf numFmtId="39" fontId="4" fillId="0" borderId="2" xfId="1" applyFont="1" applyBorder="1" applyAlignment="1">
      <alignment horizontal="center"/>
    </xf>
    <xf numFmtId="39" fontId="3" fillId="5" borderId="2" xfId="1" applyFont="1" applyFill="1" applyBorder="1" applyAlignment="1">
      <alignment horizontal="center" wrapText="1"/>
    </xf>
    <xf numFmtId="39" fontId="3" fillId="5" borderId="0" xfId="1" applyFont="1" applyFill="1" applyAlignment="1">
      <alignment horizontal="center" wrapText="1"/>
    </xf>
    <xf numFmtId="39" fontId="3" fillId="5" borderId="9" xfId="1" applyFont="1" applyFill="1" applyBorder="1" applyAlignment="1">
      <alignment horizontal="center" wrapText="1"/>
    </xf>
    <xf numFmtId="39" fontId="3" fillId="5" borderId="10" xfId="1" applyFont="1" applyFill="1" applyBorder="1" applyAlignment="1">
      <alignment horizontal="center" wrapText="1"/>
    </xf>
    <xf numFmtId="39" fontId="3" fillId="5" borderId="2" xfId="1" applyFont="1" applyFill="1" applyBorder="1" applyAlignment="1">
      <alignment horizontal="center"/>
    </xf>
    <xf numFmtId="39" fontId="3" fillId="5" borderId="0" xfId="1" applyFont="1" applyFill="1" applyAlignment="1">
      <alignment horizontal="center"/>
    </xf>
    <xf numFmtId="39" fontId="3" fillId="5" borderId="3" xfId="1" applyFont="1" applyFill="1" applyBorder="1"/>
    <xf numFmtId="39" fontId="3" fillId="5" borderId="4" xfId="1" applyFont="1" applyFill="1" applyBorder="1"/>
    <xf numFmtId="39" fontId="3" fillId="5" borderId="8" xfId="1" applyFont="1" applyFill="1" applyBorder="1"/>
    <xf numFmtId="39" fontId="3" fillId="5" borderId="11" xfId="1" applyFont="1" applyFill="1" applyBorder="1"/>
    <xf numFmtId="39" fontId="3" fillId="0" borderId="1" xfId="1" applyFont="1" applyBorder="1"/>
    <xf numFmtId="39" fontId="5" fillId="0" borderId="0" xfId="1" applyFont="1" applyProtection="1">
      <protection locked="0"/>
    </xf>
    <xf numFmtId="14" fontId="14" fillId="0" borderId="0" xfId="1" applyNumberFormat="1" applyFont="1"/>
    <xf numFmtId="2" fontId="3" fillId="6" borderId="0" xfId="1" applyNumberFormat="1" applyFont="1" applyFill="1" applyAlignment="1">
      <alignment horizontal="center"/>
    </xf>
    <xf numFmtId="2" fontId="3" fillId="6" borderId="4" xfId="1" applyNumberFormat="1" applyFont="1" applyFill="1" applyBorder="1"/>
    <xf numFmtId="14" fontId="5" fillId="0" borderId="0" xfId="1" applyNumberFormat="1" applyFont="1" applyAlignment="1">
      <alignment horizontal="left"/>
    </xf>
    <xf numFmtId="39" fontId="4" fillId="5" borderId="2" xfId="1" applyFont="1" applyFill="1" applyBorder="1" applyAlignment="1">
      <alignment horizontal="center"/>
    </xf>
    <xf numFmtId="39" fontId="4" fillId="5" borderId="9" xfId="1" applyFont="1" applyFill="1" applyBorder="1" applyAlignment="1">
      <alignment horizontal="center"/>
    </xf>
    <xf numFmtId="39" fontId="4" fillId="5" borderId="10" xfId="1" applyFont="1" applyFill="1" applyBorder="1" applyAlignment="1">
      <alignment horizontal="center"/>
    </xf>
    <xf numFmtId="1" fontId="8" fillId="0" borderId="0" xfId="1" applyNumberFormat="1" applyFont="1"/>
    <xf numFmtId="39" fontId="13" fillId="4" borderId="1" xfId="1" applyFont="1" applyFill="1" applyBorder="1" applyAlignment="1" applyProtection="1">
      <alignment horizontal="center"/>
      <protection locked="0"/>
    </xf>
    <xf numFmtId="39" fontId="16" fillId="0" borderId="0" xfId="1" applyFont="1" applyAlignment="1">
      <alignment horizontal="center"/>
    </xf>
    <xf numFmtId="14" fontId="15" fillId="2" borderId="8" xfId="0" applyNumberFormat="1" applyFont="1" applyFill="1" applyBorder="1" applyAlignment="1">
      <alignment horizontal="left" vertical="center" wrapText="1"/>
    </xf>
    <xf numFmtId="14" fontId="15" fillId="2" borderId="4" xfId="0" applyNumberFormat="1" applyFont="1" applyFill="1" applyBorder="1" applyAlignment="1">
      <alignment horizontal="left" vertical="center" wrapText="1"/>
    </xf>
    <xf numFmtId="166" fontId="13" fillId="4" borderId="1" xfId="0" applyNumberFormat="1" applyFont="1" applyFill="1" applyBorder="1" applyAlignment="1">
      <alignment horizontal="center"/>
    </xf>
  </cellXfs>
  <cellStyles count="3">
    <cellStyle name="Normal" xfId="0" builtinId="0"/>
    <cellStyle name="Normal_BLANK Sales Tax Report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26894</xdr:rowOff>
    </xdr:from>
    <xdr:to>
      <xdr:col>2</xdr:col>
      <xdr:colOff>204106</xdr:colOff>
      <xdr:row>0</xdr:row>
      <xdr:rowOff>537882</xdr:rowOff>
    </xdr:to>
    <xdr:pic>
      <xdr:nvPicPr>
        <xdr:cNvPr id="2" name="Picture 1" descr="unit logo">
          <a:extLst>
            <a:ext uri="{FF2B5EF4-FFF2-40B4-BE49-F238E27FC236}">
              <a16:creationId xmlns:a16="http://schemas.microsoft.com/office/drawing/2014/main" id="{4ED8B58B-EDCA-4343-AA4E-9948F6D330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94"/>
          <a:ext cx="2748642" cy="510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RSE%20MATERIALS%20-%20SALES\Pricing\Final%20Pri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Cost Data"/>
      <sheetName val="Book Pricing"/>
      <sheetName val="Prices sorted"/>
      <sheetName val="Lookup Table"/>
      <sheetName val="Order Tracking"/>
      <sheetName val="Budget Analysis"/>
    </sheetNames>
    <sheetDataSet>
      <sheetData sheetId="0" refreshError="1"/>
      <sheetData sheetId="1">
        <row r="5">
          <cell r="B5" t="str">
            <v>Class</v>
          </cell>
          <cell r="C5" t="str">
            <v>Base Price</v>
          </cell>
          <cell r="D5" t="str">
            <v>Shipping</v>
          </cell>
          <cell r="E5" t="str">
            <v>Subtotal</v>
          </cell>
          <cell r="G5" t="str">
            <v>Sales Tax</v>
          </cell>
          <cell r="H5" t="str">
            <v>Sales Tax</v>
          </cell>
          <cell r="J5" t="str">
            <v>Total</v>
          </cell>
          <cell r="K5" t="str">
            <v>Totals Online</v>
          </cell>
        </row>
        <row r="6">
          <cell r="B6" t="str">
            <v>AFT.ACI</v>
          </cell>
          <cell r="C6">
            <v>31.41</v>
          </cell>
          <cell r="D6">
            <v>6</v>
          </cell>
          <cell r="E6">
            <v>37.409999999999997</v>
          </cell>
          <cell r="G6">
            <v>2.2400000000000002</v>
          </cell>
          <cell r="H6">
            <v>0.15</v>
          </cell>
          <cell r="J6">
            <v>39.799999999999997</v>
          </cell>
          <cell r="K6">
            <v>39.799999999999997</v>
          </cell>
        </row>
        <row r="7">
          <cell r="B7" t="str">
            <v>ALT.FDOT</v>
          </cell>
          <cell r="C7">
            <v>26.42</v>
          </cell>
          <cell r="D7">
            <v>6</v>
          </cell>
          <cell r="E7">
            <v>32.42</v>
          </cell>
          <cell r="G7">
            <v>1.95</v>
          </cell>
          <cell r="H7">
            <v>0.13</v>
          </cell>
          <cell r="J7">
            <v>34.500000000000007</v>
          </cell>
          <cell r="K7">
            <v>34.5</v>
          </cell>
        </row>
        <row r="8">
          <cell r="B8" t="str">
            <v>APAV.L1</v>
          </cell>
          <cell r="C8">
            <v>26.28</v>
          </cell>
          <cell r="D8">
            <v>6</v>
          </cell>
          <cell r="E8">
            <v>32.28</v>
          </cell>
          <cell r="G8">
            <v>1.94</v>
          </cell>
          <cell r="H8">
            <v>0.13</v>
          </cell>
          <cell r="J8">
            <v>34.35</v>
          </cell>
          <cell r="K8">
            <v>34.35</v>
          </cell>
        </row>
        <row r="9">
          <cell r="B9" t="str">
            <v>APAV.L2</v>
          </cell>
          <cell r="C9">
            <v>37.47</v>
          </cell>
          <cell r="D9">
            <v>6</v>
          </cell>
          <cell r="E9">
            <v>43.47</v>
          </cell>
          <cell r="G9">
            <v>2.61</v>
          </cell>
          <cell r="H9">
            <v>0.17</v>
          </cell>
          <cell r="J9">
            <v>46.25</v>
          </cell>
          <cell r="K9">
            <v>46.25</v>
          </cell>
        </row>
        <row r="10">
          <cell r="B10" t="str">
            <v>APLN.L1</v>
          </cell>
          <cell r="C10">
            <v>35.22</v>
          </cell>
          <cell r="D10">
            <v>6</v>
          </cell>
          <cell r="E10">
            <v>41.22</v>
          </cell>
          <cell r="G10">
            <v>2.4700000000000002</v>
          </cell>
          <cell r="H10">
            <v>0.16</v>
          </cell>
          <cell r="J10">
            <v>43.849999999999994</v>
          </cell>
          <cell r="K10">
            <v>43.85</v>
          </cell>
        </row>
        <row r="11">
          <cell r="B11" t="str">
            <v>ATT.FDOT</v>
          </cell>
          <cell r="C11">
            <v>24.41</v>
          </cell>
          <cell r="D11">
            <v>6</v>
          </cell>
          <cell r="E11">
            <v>30.41</v>
          </cell>
          <cell r="G11">
            <v>1.82</v>
          </cell>
          <cell r="H11">
            <v>0.12</v>
          </cell>
          <cell r="J11">
            <v>32.349999999999994</v>
          </cell>
          <cell r="K11">
            <v>32.35</v>
          </cell>
        </row>
        <row r="12">
          <cell r="B12" t="str">
            <v>CFIS.FDOT</v>
          </cell>
          <cell r="C12">
            <v>33.24</v>
          </cell>
          <cell r="D12">
            <v>6</v>
          </cell>
          <cell r="E12">
            <v>39.24</v>
          </cell>
          <cell r="G12">
            <v>2.35</v>
          </cell>
          <cell r="H12">
            <v>0.16</v>
          </cell>
          <cell r="J12">
            <v>41.75</v>
          </cell>
          <cell r="K12">
            <v>41.75</v>
          </cell>
        </row>
        <row r="13">
          <cell r="B13" t="str">
            <v>CLIS.FDOT</v>
          </cell>
          <cell r="C13">
            <v>31.41</v>
          </cell>
          <cell r="D13">
            <v>6</v>
          </cell>
          <cell r="E13">
            <v>37.409999999999997</v>
          </cell>
          <cell r="G13">
            <v>2.2400000000000002</v>
          </cell>
          <cell r="H13">
            <v>0.15</v>
          </cell>
          <cell r="J13">
            <v>39.799999999999997</v>
          </cell>
          <cell r="K13">
            <v>39.799999999999997</v>
          </cell>
        </row>
        <row r="14">
          <cell r="B14" t="str">
            <v>DSI</v>
          </cell>
          <cell r="C14">
            <v>37.47</v>
          </cell>
          <cell r="D14">
            <v>6</v>
          </cell>
          <cell r="E14">
            <v>43.47</v>
          </cell>
          <cell r="G14">
            <v>2.61</v>
          </cell>
          <cell r="H14">
            <v>0.17</v>
          </cell>
          <cell r="J14">
            <v>46.25</v>
          </cell>
          <cell r="K14">
            <v>46.25</v>
          </cell>
        </row>
        <row r="15">
          <cell r="B15" t="str">
            <v>ECI.L1</v>
          </cell>
          <cell r="C15">
            <v>28.58</v>
          </cell>
          <cell r="D15">
            <v>6</v>
          </cell>
          <cell r="E15">
            <v>34.58</v>
          </cell>
          <cell r="G15">
            <v>2.0699999999999998</v>
          </cell>
          <cell r="H15">
            <v>0.14000000000000001</v>
          </cell>
          <cell r="J15">
            <v>36.79</v>
          </cell>
          <cell r="K15">
            <v>36.799999999999997</v>
          </cell>
        </row>
        <row r="16">
          <cell r="B16" t="str">
            <v>ECI.L2 w/spec</v>
          </cell>
          <cell r="C16">
            <v>38.880000000000003</v>
          </cell>
          <cell r="D16">
            <v>6</v>
          </cell>
          <cell r="E16">
            <v>44.88</v>
          </cell>
          <cell r="G16">
            <v>2.69</v>
          </cell>
          <cell r="H16">
            <v>0.18</v>
          </cell>
          <cell r="J16">
            <v>47.75</v>
          </cell>
          <cell r="K16">
            <v>47.75</v>
          </cell>
        </row>
        <row r="17">
          <cell r="B17" t="str">
            <v>FE.L2</v>
          </cell>
          <cell r="C17">
            <v>41.56</v>
          </cell>
          <cell r="D17">
            <v>6</v>
          </cell>
          <cell r="E17">
            <v>47.56</v>
          </cell>
          <cell r="G17">
            <v>2.85</v>
          </cell>
          <cell r="H17">
            <v>0.19</v>
          </cell>
          <cell r="J17">
            <v>50.6</v>
          </cell>
          <cell r="K17">
            <v>50.6</v>
          </cell>
        </row>
        <row r="18">
          <cell r="B18" t="str">
            <v>LBR</v>
          </cell>
          <cell r="C18">
            <v>24.41</v>
          </cell>
          <cell r="D18">
            <v>6</v>
          </cell>
          <cell r="E18">
            <v>30.41</v>
          </cell>
          <cell r="G18">
            <v>1.82</v>
          </cell>
          <cell r="H18">
            <v>0.12</v>
          </cell>
          <cell r="J18">
            <v>32.349999999999994</v>
          </cell>
          <cell r="K18">
            <v>32.35</v>
          </cell>
        </row>
        <row r="19">
          <cell r="B19" t="str">
            <v>PDI.A</v>
          </cell>
          <cell r="C19">
            <v>41.56</v>
          </cell>
          <cell r="D19">
            <v>6</v>
          </cell>
          <cell r="E19">
            <v>47.56</v>
          </cell>
          <cell r="G19">
            <v>2.85</v>
          </cell>
          <cell r="H19">
            <v>0.19</v>
          </cell>
          <cell r="J19">
            <v>50.6</v>
          </cell>
          <cell r="K19">
            <v>50.6</v>
          </cell>
        </row>
        <row r="20">
          <cell r="B20" t="str">
            <v>PDI.B</v>
          </cell>
          <cell r="C20">
            <v>24.41</v>
          </cell>
          <cell r="D20">
            <v>6</v>
          </cell>
          <cell r="E20">
            <v>30.41</v>
          </cell>
          <cell r="G20">
            <v>1.82</v>
          </cell>
          <cell r="H20">
            <v>0.12</v>
          </cell>
          <cell r="J20">
            <v>32.349999999999994</v>
          </cell>
          <cell r="K20">
            <v>32.35</v>
          </cell>
        </row>
        <row r="21">
          <cell r="B21" t="str">
            <v>QCM</v>
          </cell>
          <cell r="C21">
            <v>29.95</v>
          </cell>
          <cell r="D21">
            <v>6</v>
          </cell>
          <cell r="E21">
            <v>35.950000000000003</v>
          </cell>
          <cell r="G21">
            <v>2.16</v>
          </cell>
          <cell r="H21">
            <v>0.14000000000000001</v>
          </cell>
          <cell r="J21">
            <v>38.25</v>
          </cell>
          <cell r="K21">
            <v>38.25</v>
          </cell>
        </row>
        <row r="22">
          <cell r="B22" t="str">
            <v>QST</v>
          </cell>
          <cell r="C22">
            <v>24.41</v>
          </cell>
          <cell r="D22">
            <v>6</v>
          </cell>
          <cell r="E22">
            <v>30.41</v>
          </cell>
          <cell r="G22">
            <v>1.82</v>
          </cell>
          <cell r="H22">
            <v>0.12</v>
          </cell>
          <cell r="J22">
            <v>32.349999999999994</v>
          </cell>
          <cell r="K22">
            <v>32.35</v>
          </cell>
        </row>
      </sheetData>
      <sheetData sheetId="2" refreshError="1"/>
      <sheetData sheetId="3">
        <row r="4">
          <cell r="A4" t="str">
            <v>Alachua</v>
          </cell>
          <cell r="B4">
            <v>2.5000000000000001E-3</v>
          </cell>
          <cell r="C4">
            <v>38353</v>
          </cell>
          <cell r="D4">
            <v>40878</v>
          </cell>
        </row>
        <row r="5">
          <cell r="A5" t="str">
            <v>Baker</v>
          </cell>
          <cell r="B5">
            <v>0.01</v>
          </cell>
          <cell r="C5">
            <v>34335</v>
          </cell>
          <cell r="D5" t="str">
            <v>None</v>
          </cell>
        </row>
        <row r="6">
          <cell r="A6" t="str">
            <v>Bay</v>
          </cell>
          <cell r="B6">
            <v>5.0000000000000001E-3</v>
          </cell>
          <cell r="C6">
            <v>35916</v>
          </cell>
          <cell r="D6">
            <v>39539</v>
          </cell>
        </row>
        <row r="7">
          <cell r="A7" t="str">
            <v>Bradford</v>
          </cell>
          <cell r="B7">
            <v>0.01</v>
          </cell>
          <cell r="C7">
            <v>34029</v>
          </cell>
          <cell r="D7" t="str">
            <v>None</v>
          </cell>
        </row>
        <row r="8">
          <cell r="A8" t="str">
            <v>Brevard</v>
          </cell>
          <cell r="B8">
            <v>0</v>
          </cell>
        </row>
        <row r="9">
          <cell r="A9" t="str">
            <v>Broward</v>
          </cell>
          <cell r="B9">
            <v>0</v>
          </cell>
        </row>
        <row r="10">
          <cell r="A10" t="str">
            <v>Calhoun</v>
          </cell>
          <cell r="B10">
            <v>0.01</v>
          </cell>
          <cell r="C10">
            <v>33970</v>
          </cell>
          <cell r="D10">
            <v>39783</v>
          </cell>
        </row>
        <row r="11">
          <cell r="A11" t="str">
            <v>Charlotte</v>
          </cell>
          <cell r="B11">
            <v>0.01</v>
          </cell>
          <cell r="C11">
            <v>34790</v>
          </cell>
          <cell r="D11">
            <v>39783</v>
          </cell>
        </row>
        <row r="12">
          <cell r="A12" t="str">
            <v>Citrus</v>
          </cell>
          <cell r="B12">
            <v>0</v>
          </cell>
        </row>
        <row r="13">
          <cell r="A13" t="str">
            <v>Clay</v>
          </cell>
          <cell r="B13">
            <v>0.01</v>
          </cell>
          <cell r="C13">
            <v>32905</v>
          </cell>
          <cell r="D13">
            <v>43800</v>
          </cell>
        </row>
        <row r="14">
          <cell r="A14" t="str">
            <v>Collier</v>
          </cell>
          <cell r="B14">
            <v>0</v>
          </cell>
        </row>
        <row r="15">
          <cell r="A15" t="str">
            <v>Columbia</v>
          </cell>
          <cell r="B15">
            <v>0.01</v>
          </cell>
          <cell r="C15">
            <v>34547</v>
          </cell>
          <cell r="D15" t="str">
            <v>None</v>
          </cell>
        </row>
        <row r="16">
          <cell r="A16" t="str">
            <v>De Soto</v>
          </cell>
          <cell r="B16">
            <v>0.01</v>
          </cell>
          <cell r="C16">
            <v>32143</v>
          </cell>
          <cell r="D16" t="str">
            <v>None</v>
          </cell>
        </row>
        <row r="17">
          <cell r="A17" t="str">
            <v>Dixie</v>
          </cell>
          <cell r="B17">
            <v>0.01</v>
          </cell>
          <cell r="C17">
            <v>32964</v>
          </cell>
          <cell r="D17">
            <v>47453</v>
          </cell>
        </row>
        <row r="18">
          <cell r="A18" t="str">
            <v>Duval</v>
          </cell>
          <cell r="B18">
            <v>0.01</v>
          </cell>
          <cell r="C18" t="str">
            <v xml:space="preserve"> 01/01/1989</v>
          </cell>
          <cell r="D18" t="str">
            <v>None</v>
          </cell>
        </row>
        <row r="19">
          <cell r="A19" t="str">
            <v>Escambia</v>
          </cell>
          <cell r="B19">
            <v>1.4999999999999999E-2</v>
          </cell>
          <cell r="C19">
            <v>33756</v>
          </cell>
          <cell r="D19">
            <v>39203</v>
          </cell>
        </row>
        <row r="20">
          <cell r="A20" t="str">
            <v>Flager</v>
          </cell>
          <cell r="B20">
            <v>0.01</v>
          </cell>
          <cell r="C20">
            <v>37622</v>
          </cell>
          <cell r="D20">
            <v>41244</v>
          </cell>
        </row>
        <row r="21">
          <cell r="A21" t="str">
            <v>Franklin</v>
          </cell>
          <cell r="B21">
            <v>0</v>
          </cell>
        </row>
        <row r="22">
          <cell r="A22" t="str">
            <v>Gadsden</v>
          </cell>
          <cell r="B22">
            <v>0.01</v>
          </cell>
          <cell r="C22">
            <v>35065</v>
          </cell>
          <cell r="D22" t="str">
            <v>None</v>
          </cell>
        </row>
        <row r="23">
          <cell r="A23" t="str">
            <v>Gilcrist</v>
          </cell>
          <cell r="B23">
            <v>0.01</v>
          </cell>
          <cell r="C23">
            <v>33878</v>
          </cell>
          <cell r="D23" t="str">
            <v>None</v>
          </cell>
        </row>
        <row r="24">
          <cell r="A24" t="str">
            <v>Glades</v>
          </cell>
          <cell r="B24">
            <v>0.01</v>
          </cell>
          <cell r="C24">
            <v>33635</v>
          </cell>
          <cell r="D24">
            <v>39083</v>
          </cell>
        </row>
        <row r="25">
          <cell r="A25" t="str">
            <v>Gulf</v>
          </cell>
          <cell r="B25">
            <v>5.0000000000000001E-3</v>
          </cell>
          <cell r="C25">
            <v>35612</v>
          </cell>
          <cell r="D25">
            <v>42887</v>
          </cell>
        </row>
        <row r="26">
          <cell r="A26" t="str">
            <v>Hamilton</v>
          </cell>
          <cell r="B26">
            <v>0.01</v>
          </cell>
          <cell r="C26">
            <v>33055</v>
          </cell>
          <cell r="D26">
            <v>43800</v>
          </cell>
        </row>
        <row r="27">
          <cell r="A27" t="str">
            <v>Hardee</v>
          </cell>
          <cell r="B27">
            <v>0.01</v>
          </cell>
          <cell r="C27">
            <v>35796</v>
          </cell>
          <cell r="D27" t="str">
            <v>None</v>
          </cell>
        </row>
        <row r="28">
          <cell r="A28" t="str">
            <v>Hendry</v>
          </cell>
          <cell r="B28">
            <v>0.01</v>
          </cell>
          <cell r="C28">
            <v>32143</v>
          </cell>
          <cell r="D28" t="str">
            <v>None</v>
          </cell>
        </row>
        <row r="29">
          <cell r="A29" t="str">
            <v>Hernando</v>
          </cell>
          <cell r="B29">
            <v>5.0000000000000001E-3</v>
          </cell>
          <cell r="C29">
            <v>38353</v>
          </cell>
          <cell r="D29">
            <v>41974</v>
          </cell>
        </row>
        <row r="30">
          <cell r="A30" t="str">
            <v>Highlands</v>
          </cell>
          <cell r="B30">
            <v>0.01</v>
          </cell>
          <cell r="C30">
            <v>32813</v>
          </cell>
          <cell r="D30">
            <v>43739</v>
          </cell>
        </row>
        <row r="31">
          <cell r="A31" t="str">
            <v>Hillsborough</v>
          </cell>
          <cell r="B31">
            <v>0.01</v>
          </cell>
          <cell r="C31">
            <v>35400</v>
          </cell>
          <cell r="D31">
            <v>46327</v>
          </cell>
        </row>
        <row r="32">
          <cell r="A32" t="str">
            <v>Holmes</v>
          </cell>
          <cell r="B32">
            <v>0.01</v>
          </cell>
          <cell r="C32">
            <v>34973</v>
          </cell>
          <cell r="D32">
            <v>38961</v>
          </cell>
        </row>
        <row r="33">
          <cell r="A33" t="str">
            <v>Indian River</v>
          </cell>
          <cell r="B33">
            <v>0.01</v>
          </cell>
          <cell r="C33">
            <v>32660</v>
          </cell>
          <cell r="D33">
            <v>43800</v>
          </cell>
        </row>
        <row r="34">
          <cell r="A34" t="str">
            <v>Jackson</v>
          </cell>
          <cell r="B34">
            <v>1.4999999999999999E-2</v>
          </cell>
          <cell r="C34">
            <v>34851</v>
          </cell>
          <cell r="D34">
            <v>40299</v>
          </cell>
        </row>
        <row r="35">
          <cell r="A35" t="str">
            <v>Jefferson</v>
          </cell>
          <cell r="B35">
            <v>0.01</v>
          </cell>
          <cell r="C35">
            <v>32295</v>
          </cell>
          <cell r="D35" t="str">
            <v>None</v>
          </cell>
        </row>
        <row r="36">
          <cell r="A36" t="str">
            <v>Lafayette</v>
          </cell>
          <cell r="B36">
            <v>0.01</v>
          </cell>
          <cell r="C36">
            <v>33482</v>
          </cell>
          <cell r="D36">
            <v>38930</v>
          </cell>
        </row>
        <row r="37">
          <cell r="A37" t="str">
            <v>Lake</v>
          </cell>
          <cell r="B37">
            <v>0.01</v>
          </cell>
          <cell r="C37">
            <v>32143</v>
          </cell>
          <cell r="D37">
            <v>43070</v>
          </cell>
        </row>
        <row r="38">
          <cell r="A38" t="str">
            <v>Lee</v>
          </cell>
          <cell r="B38">
            <v>0</v>
          </cell>
        </row>
        <row r="39">
          <cell r="A39" t="str">
            <v>Leon</v>
          </cell>
          <cell r="B39">
            <v>1.4999999999999999E-2</v>
          </cell>
          <cell r="C39">
            <v>32843</v>
          </cell>
          <cell r="D39">
            <v>43800</v>
          </cell>
        </row>
        <row r="40">
          <cell r="A40" t="str">
            <v>Levy</v>
          </cell>
          <cell r="B40">
            <v>0.01</v>
          </cell>
          <cell r="C40">
            <v>33878</v>
          </cell>
          <cell r="D40" t="str">
            <v>None</v>
          </cell>
        </row>
        <row r="41">
          <cell r="A41" t="str">
            <v>Liberty</v>
          </cell>
          <cell r="B41">
            <v>0.01</v>
          </cell>
          <cell r="C41">
            <v>33909</v>
          </cell>
          <cell r="D41" t="str">
            <v>None</v>
          </cell>
        </row>
        <row r="42">
          <cell r="A42" t="str">
            <v>Madison</v>
          </cell>
          <cell r="B42">
            <v>0.01</v>
          </cell>
          <cell r="C42">
            <v>32721</v>
          </cell>
          <cell r="D42" t="str">
            <v>None</v>
          </cell>
        </row>
        <row r="43">
          <cell r="A43" t="str">
            <v>Manatee</v>
          </cell>
          <cell r="B43">
            <v>5.0000000000000001E-3</v>
          </cell>
          <cell r="C43">
            <v>37622</v>
          </cell>
          <cell r="D43">
            <v>43070</v>
          </cell>
        </row>
        <row r="44">
          <cell r="A44" t="str">
            <v>Marion</v>
          </cell>
          <cell r="B44">
            <v>5.0000000000000001E-3</v>
          </cell>
          <cell r="C44">
            <v>38353</v>
          </cell>
          <cell r="D44">
            <v>40148</v>
          </cell>
        </row>
        <row r="45">
          <cell r="A45" t="str">
            <v>Martin</v>
          </cell>
          <cell r="B45">
            <v>0</v>
          </cell>
        </row>
        <row r="46">
          <cell r="A46" t="str">
            <v>Miami-Dade</v>
          </cell>
          <cell r="B46">
            <v>0.01</v>
          </cell>
          <cell r="C46">
            <v>33604</v>
          </cell>
          <cell r="D46" t="str">
            <v>None</v>
          </cell>
        </row>
        <row r="47">
          <cell r="A47" t="str">
            <v>Monroe</v>
          </cell>
          <cell r="B47">
            <v>1.4999999999999999E-2</v>
          </cell>
          <cell r="C47">
            <v>36100</v>
          </cell>
          <cell r="D47">
            <v>43435</v>
          </cell>
        </row>
        <row r="48">
          <cell r="A48" t="str">
            <v>Nassau</v>
          </cell>
          <cell r="B48">
            <v>0.01</v>
          </cell>
          <cell r="C48">
            <v>35125</v>
          </cell>
          <cell r="D48" t="str">
            <v>None</v>
          </cell>
        </row>
        <row r="49">
          <cell r="A49" t="str">
            <v>Okaloosa</v>
          </cell>
          <cell r="B49">
            <v>0</v>
          </cell>
        </row>
        <row r="50">
          <cell r="A50" t="str">
            <v>Okeechobee</v>
          </cell>
          <cell r="B50">
            <v>0.01</v>
          </cell>
          <cell r="C50">
            <v>34973</v>
          </cell>
          <cell r="D50" t="str">
            <v>None</v>
          </cell>
        </row>
        <row r="51">
          <cell r="A51" t="str">
            <v>Orange</v>
          </cell>
          <cell r="B51">
            <v>5.0000000000000001E-3</v>
          </cell>
          <cell r="C51">
            <v>37622</v>
          </cell>
          <cell r="D51">
            <v>42339</v>
          </cell>
        </row>
        <row r="52">
          <cell r="A52" t="str">
            <v>Osceola</v>
          </cell>
          <cell r="B52">
            <v>0.01</v>
          </cell>
          <cell r="C52">
            <v>33117</v>
          </cell>
          <cell r="D52">
            <v>45870</v>
          </cell>
        </row>
        <row r="53">
          <cell r="A53" t="str">
            <v>Palm Bch</v>
          </cell>
          <cell r="B53">
            <v>5.0000000000000001E-3</v>
          </cell>
          <cell r="C53">
            <v>38353</v>
          </cell>
          <cell r="D53">
            <v>40513</v>
          </cell>
        </row>
        <row r="54">
          <cell r="A54" t="str">
            <v>Pasco</v>
          </cell>
          <cell r="B54">
            <v>0.01</v>
          </cell>
          <cell r="C54">
            <v>32905</v>
          </cell>
          <cell r="D54">
            <v>40179</v>
          </cell>
        </row>
        <row r="55">
          <cell r="A55" t="str">
            <v>Polk</v>
          </cell>
          <cell r="B55">
            <v>0.01</v>
          </cell>
          <cell r="C55">
            <v>37987</v>
          </cell>
          <cell r="D55">
            <v>43435</v>
          </cell>
        </row>
        <row r="56">
          <cell r="A56" t="str">
            <v>Putnam</v>
          </cell>
          <cell r="B56">
            <v>0.01</v>
          </cell>
          <cell r="C56">
            <v>37622</v>
          </cell>
          <cell r="D56">
            <v>43070</v>
          </cell>
        </row>
        <row r="57">
          <cell r="A57" t="str">
            <v>Santa Rosa</v>
          </cell>
          <cell r="B57">
            <v>5.0000000000000001E-3</v>
          </cell>
          <cell r="C57">
            <v>36069</v>
          </cell>
          <cell r="D57">
            <v>39692</v>
          </cell>
        </row>
        <row r="58">
          <cell r="A58" t="str">
            <v>Sarasota</v>
          </cell>
          <cell r="B58">
            <v>0.01</v>
          </cell>
          <cell r="C58">
            <v>32752</v>
          </cell>
          <cell r="D58">
            <v>40026</v>
          </cell>
        </row>
        <row r="59">
          <cell r="A59" t="str">
            <v>Seminole</v>
          </cell>
          <cell r="B59">
            <v>0.01</v>
          </cell>
          <cell r="C59">
            <v>37257</v>
          </cell>
          <cell r="D59">
            <v>40878</v>
          </cell>
        </row>
        <row r="60">
          <cell r="A60" t="str">
            <v>St. Johns</v>
          </cell>
          <cell r="B60">
            <v>0</v>
          </cell>
        </row>
        <row r="61">
          <cell r="A61" t="str">
            <v>St. Lucie</v>
          </cell>
          <cell r="B61">
            <v>5.0000000000000001E-3</v>
          </cell>
          <cell r="C61">
            <v>35247</v>
          </cell>
          <cell r="D61">
            <v>38869</v>
          </cell>
        </row>
        <row r="62">
          <cell r="A62" t="str">
            <v>Sumter</v>
          </cell>
          <cell r="B62">
            <v>0.01</v>
          </cell>
          <cell r="C62">
            <v>33970</v>
          </cell>
          <cell r="D62" t="str">
            <v>None</v>
          </cell>
        </row>
        <row r="63">
          <cell r="A63" t="str">
            <v>Suwannee</v>
          </cell>
          <cell r="B63">
            <v>0.01</v>
          </cell>
          <cell r="C63">
            <v>32143</v>
          </cell>
          <cell r="D63" t="str">
            <v>None</v>
          </cell>
        </row>
        <row r="64">
          <cell r="A64" t="str">
            <v>Taylor</v>
          </cell>
          <cell r="B64">
            <v>0.01</v>
          </cell>
          <cell r="C64">
            <v>32721</v>
          </cell>
          <cell r="D64">
            <v>47453</v>
          </cell>
        </row>
        <row r="65">
          <cell r="A65" t="str">
            <v>Union</v>
          </cell>
          <cell r="B65">
            <v>0.01</v>
          </cell>
          <cell r="C65">
            <v>34001</v>
          </cell>
          <cell r="D65">
            <v>38687</v>
          </cell>
        </row>
        <row r="66">
          <cell r="A66" t="str">
            <v>Volusia</v>
          </cell>
          <cell r="B66">
            <v>5.0000000000000001E-3</v>
          </cell>
          <cell r="C66">
            <v>37257</v>
          </cell>
          <cell r="D66">
            <v>42705</v>
          </cell>
        </row>
        <row r="67">
          <cell r="A67" t="str">
            <v>Wakulla</v>
          </cell>
          <cell r="B67">
            <v>0.01</v>
          </cell>
          <cell r="C67">
            <v>32143</v>
          </cell>
          <cell r="D67">
            <v>43070</v>
          </cell>
        </row>
        <row r="68">
          <cell r="A68" t="str">
            <v>Walton</v>
          </cell>
          <cell r="B68">
            <v>0.01</v>
          </cell>
          <cell r="C68">
            <v>34731</v>
          </cell>
          <cell r="D68" t="str">
            <v>None</v>
          </cell>
        </row>
        <row r="69">
          <cell r="A69" t="str">
            <v>Washington</v>
          </cell>
          <cell r="B69">
            <v>0.01</v>
          </cell>
          <cell r="C69">
            <v>34274</v>
          </cell>
          <cell r="D69" t="str">
            <v>None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DX37"/>
  <sheetViews>
    <sheetView showGridLines="0" tabSelected="1" zoomScale="70" zoomScaleNormal="70" workbookViewId="0">
      <pane ySplit="8" topLeftCell="A9" activePane="bottomLeft" state="frozen"/>
      <selection pane="bottomLeft" activeCell="C9" sqref="C9"/>
    </sheetView>
  </sheetViews>
  <sheetFormatPr defaultColWidth="12.5703125" defaultRowHeight="20.25"/>
  <cols>
    <col min="1" max="1" width="18.7109375" style="4" customWidth="1"/>
    <col min="2" max="2" width="19.28515625" style="2" customWidth="1"/>
    <col min="3" max="3" width="26.5703125" style="5" customWidth="1"/>
    <col min="4" max="19" width="19.85546875" style="5" customWidth="1"/>
    <col min="20" max="20" width="17.42578125" style="2" customWidth="1"/>
    <col min="21" max="21" width="16.42578125" style="2" customWidth="1"/>
    <col min="22" max="22" width="17.7109375" style="2" customWidth="1"/>
    <col min="23" max="23" width="16.42578125" style="2" customWidth="1"/>
    <col min="24" max="24" width="17.7109375" style="2" customWidth="1"/>
    <col min="25" max="25" width="16.42578125" style="2" customWidth="1"/>
    <col min="26" max="26" width="17.7109375" style="2" customWidth="1"/>
    <col min="27" max="27" width="16.42578125" style="2" customWidth="1"/>
    <col min="28" max="28" width="26.5703125" style="2" bestFit="1" customWidth="1"/>
    <col min="29" max="29" width="22.5703125" style="2" customWidth="1"/>
    <col min="30" max="30" width="26.5703125" style="2" bestFit="1" customWidth="1"/>
    <col min="31" max="31" width="25.42578125" style="2" customWidth="1"/>
    <col min="32" max="32" width="15" style="3" bestFit="1" customWidth="1"/>
    <col min="33" max="16384" width="12.5703125" style="2"/>
  </cols>
  <sheetData>
    <row r="1" spans="1:128" ht="45">
      <c r="B1" s="4"/>
      <c r="C1" s="2"/>
      <c r="D1" s="2"/>
      <c r="E1" s="61" t="s">
        <v>31</v>
      </c>
      <c r="F1" s="61"/>
      <c r="G1" s="61"/>
      <c r="H1" s="61"/>
      <c r="I1" s="61"/>
      <c r="J1" s="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128" ht="31.5" customHeight="1">
      <c r="A2" s="38" t="s">
        <v>18</v>
      </c>
      <c r="C2" s="60" t="s">
        <v>19</v>
      </c>
      <c r="D2" s="60"/>
      <c r="E2" s="60"/>
      <c r="T2" s="5"/>
      <c r="U2" s="5"/>
      <c r="V2" s="5"/>
      <c r="Y2" s="37" t="s">
        <v>0</v>
      </c>
      <c r="Z2" s="60" t="s">
        <v>21</v>
      </c>
      <c r="AA2" s="60"/>
    </row>
    <row r="3" spans="1:128">
      <c r="Y3" s="6"/>
    </row>
    <row r="4" spans="1:128" ht="27.75" customHeight="1">
      <c r="A4" s="55" t="s">
        <v>1</v>
      </c>
      <c r="C4" s="60" t="s">
        <v>36</v>
      </c>
      <c r="D4" s="60"/>
      <c r="F4" s="60" t="s">
        <v>20</v>
      </c>
      <c r="G4" s="60"/>
      <c r="H4" s="60"/>
      <c r="I4" s="60"/>
      <c r="S4" s="51"/>
      <c r="Y4" s="37" t="s">
        <v>2</v>
      </c>
      <c r="Z4" s="64" t="s">
        <v>48</v>
      </c>
      <c r="AA4" s="64"/>
      <c r="AC4" s="50"/>
    </row>
    <row r="5" spans="1:128" ht="34.5" customHeight="1" thickBot="1">
      <c r="A5" s="62" t="s">
        <v>44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128" ht="47.25">
      <c r="A6" s="7" t="s">
        <v>3</v>
      </c>
      <c r="B6" s="8" t="s">
        <v>37</v>
      </c>
      <c r="C6" s="53" t="s">
        <v>22</v>
      </c>
      <c r="D6" s="40" t="s">
        <v>27</v>
      </c>
      <c r="E6" s="41" t="s">
        <v>46</v>
      </c>
      <c r="F6" s="40" t="s">
        <v>27</v>
      </c>
      <c r="G6" s="41" t="s">
        <v>39</v>
      </c>
      <c r="H6" s="40" t="s">
        <v>27</v>
      </c>
      <c r="I6" s="41" t="s">
        <v>41</v>
      </c>
      <c r="J6" s="42" t="s">
        <v>27</v>
      </c>
      <c r="K6" s="40" t="s">
        <v>43</v>
      </c>
      <c r="L6" s="42" t="s">
        <v>27</v>
      </c>
      <c r="M6" s="40" t="s">
        <v>33</v>
      </c>
      <c r="N6" s="42" t="s">
        <v>27</v>
      </c>
      <c r="O6" s="40" t="s">
        <v>35</v>
      </c>
      <c r="P6" s="42" t="s">
        <v>27</v>
      </c>
      <c r="Q6" s="40" t="s">
        <v>29</v>
      </c>
      <c r="R6" s="43" t="s">
        <v>27</v>
      </c>
      <c r="S6" s="41" t="s">
        <v>28</v>
      </c>
      <c r="T6" s="8" t="s">
        <v>4</v>
      </c>
      <c r="U6" s="9" t="s">
        <v>23</v>
      </c>
      <c r="V6" s="10" t="s">
        <v>4</v>
      </c>
      <c r="W6" s="11" t="s">
        <v>24</v>
      </c>
      <c r="X6" s="12" t="s">
        <v>4</v>
      </c>
      <c r="Y6" s="9" t="s">
        <v>25</v>
      </c>
      <c r="Z6" s="10" t="s">
        <v>4</v>
      </c>
      <c r="AA6" s="11" t="s">
        <v>26</v>
      </c>
      <c r="AB6" s="39" t="s">
        <v>5</v>
      </c>
      <c r="AC6" s="8" t="s">
        <v>6</v>
      </c>
      <c r="AD6" s="39" t="s">
        <v>7</v>
      </c>
      <c r="AE6" s="8" t="s">
        <v>8</v>
      </c>
    </row>
    <row r="7" spans="1:128">
      <c r="A7" s="7" t="s">
        <v>9</v>
      </c>
      <c r="B7" s="8" t="s">
        <v>13</v>
      </c>
      <c r="C7" s="53" t="s">
        <v>6</v>
      </c>
      <c r="D7" s="56" t="s">
        <v>45</v>
      </c>
      <c r="E7" s="45" t="s">
        <v>10</v>
      </c>
      <c r="F7" s="56" t="s">
        <v>38</v>
      </c>
      <c r="G7" s="45" t="s">
        <v>10</v>
      </c>
      <c r="H7" s="56" t="s">
        <v>40</v>
      </c>
      <c r="I7" s="45" t="s">
        <v>10</v>
      </c>
      <c r="J7" s="57" t="s">
        <v>42</v>
      </c>
      <c r="K7" s="44" t="s">
        <v>10</v>
      </c>
      <c r="L7" s="57" t="s">
        <v>32</v>
      </c>
      <c r="M7" s="44" t="s">
        <v>10</v>
      </c>
      <c r="N7" s="57" t="s">
        <v>34</v>
      </c>
      <c r="O7" s="44" t="s">
        <v>10</v>
      </c>
      <c r="P7" s="57" t="s">
        <v>30</v>
      </c>
      <c r="Q7" s="44" t="s">
        <v>10</v>
      </c>
      <c r="R7" s="58" t="s">
        <v>14</v>
      </c>
      <c r="S7" s="45" t="s">
        <v>10</v>
      </c>
      <c r="T7" s="8" t="s">
        <v>14</v>
      </c>
      <c r="U7" s="9" t="s">
        <v>10</v>
      </c>
      <c r="V7" s="10" t="s">
        <v>15</v>
      </c>
      <c r="W7" s="11" t="s">
        <v>10</v>
      </c>
      <c r="X7" s="12" t="s">
        <v>16</v>
      </c>
      <c r="Y7" s="9" t="s">
        <v>10</v>
      </c>
      <c r="Z7" s="10" t="s">
        <v>17</v>
      </c>
      <c r="AA7" s="11" t="s">
        <v>10</v>
      </c>
      <c r="AB7" s="8" t="s">
        <v>11</v>
      </c>
      <c r="AC7" s="8" t="s">
        <v>12</v>
      </c>
      <c r="AD7" s="39" t="s">
        <v>12</v>
      </c>
      <c r="AE7" s="8" t="s">
        <v>12</v>
      </c>
    </row>
    <row r="8" spans="1:128" ht="17.25" customHeight="1" thickBot="1">
      <c r="A8" s="13"/>
      <c r="B8" s="14"/>
      <c r="C8" s="54"/>
      <c r="D8" s="46"/>
      <c r="E8" s="47"/>
      <c r="F8" s="46"/>
      <c r="G8" s="47"/>
      <c r="H8" s="46"/>
      <c r="I8" s="47"/>
      <c r="J8" s="48"/>
      <c r="K8" s="46"/>
      <c r="L8" s="49"/>
      <c r="M8" s="49"/>
      <c r="N8" s="49"/>
      <c r="O8" s="49"/>
      <c r="P8" s="49"/>
      <c r="Q8" s="49"/>
      <c r="R8" s="49"/>
      <c r="S8" s="47"/>
      <c r="T8" s="14"/>
      <c r="U8" s="15"/>
      <c r="V8" s="16"/>
      <c r="W8" s="17"/>
      <c r="X8" s="18"/>
      <c r="Y8" s="15"/>
      <c r="Z8" s="16"/>
      <c r="AA8" s="17"/>
      <c r="AB8" s="19"/>
      <c r="AC8" s="19"/>
      <c r="AD8" s="19"/>
      <c r="AE8" s="19"/>
    </row>
    <row r="9" spans="1:128" s="27" customFormat="1" ht="35.25" customHeight="1">
      <c r="A9" s="20"/>
      <c r="B9" s="21"/>
      <c r="C9" s="22">
        <v>0</v>
      </c>
      <c r="D9" s="22">
        <v>0</v>
      </c>
      <c r="E9" s="23"/>
      <c r="F9" s="22">
        <v>0</v>
      </c>
      <c r="G9" s="23"/>
      <c r="H9" s="22">
        <v>0</v>
      </c>
      <c r="I9" s="23"/>
      <c r="J9" s="22">
        <v>0</v>
      </c>
      <c r="K9" s="23"/>
      <c r="L9" s="22">
        <v>0</v>
      </c>
      <c r="M9" s="23"/>
      <c r="N9" s="22">
        <v>0</v>
      </c>
      <c r="O9" s="23"/>
      <c r="P9" s="22">
        <v>0</v>
      </c>
      <c r="Q9" s="23"/>
      <c r="R9" s="22">
        <v>0</v>
      </c>
      <c r="S9" s="23"/>
      <c r="T9" s="22">
        <v>0</v>
      </c>
      <c r="U9" s="23"/>
      <c r="V9" s="22">
        <v>0</v>
      </c>
      <c r="W9" s="23"/>
      <c r="X9" s="22">
        <v>0</v>
      </c>
      <c r="Y9" s="23"/>
      <c r="Z9" s="22">
        <v>0</v>
      </c>
      <c r="AA9" s="23"/>
      <c r="AB9" s="24">
        <f>T9+V9+X9+Z9+R9+J9+H9+F9+L9+N9+P9+D9</f>
        <v>0</v>
      </c>
      <c r="AC9" s="24">
        <f>C9+AB9</f>
        <v>0</v>
      </c>
      <c r="AD9" s="24">
        <f>U9+W9+Y9+AA9+S9+K9+I9+G9+M9+O9+Q9+E9</f>
        <v>0</v>
      </c>
      <c r="AE9" s="24">
        <f>AC9+AD9</f>
        <v>0</v>
      </c>
      <c r="AF9" s="25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</row>
    <row r="10" spans="1:128" s="27" customFormat="1" ht="35.25" customHeight="1">
      <c r="A10" s="20"/>
      <c r="B10" s="21"/>
      <c r="C10" s="22">
        <v>0</v>
      </c>
      <c r="D10" s="22">
        <v>0</v>
      </c>
      <c r="E10" s="23"/>
      <c r="F10" s="22">
        <v>0</v>
      </c>
      <c r="G10" s="23"/>
      <c r="H10" s="22">
        <v>0</v>
      </c>
      <c r="I10" s="23"/>
      <c r="J10" s="22">
        <v>0</v>
      </c>
      <c r="K10" s="23"/>
      <c r="L10" s="22">
        <v>0</v>
      </c>
      <c r="M10" s="23"/>
      <c r="N10" s="22">
        <v>0</v>
      </c>
      <c r="O10" s="23"/>
      <c r="P10" s="22">
        <v>0</v>
      </c>
      <c r="Q10" s="23"/>
      <c r="R10" s="22">
        <v>0</v>
      </c>
      <c r="S10" s="23"/>
      <c r="T10" s="22">
        <v>0</v>
      </c>
      <c r="U10" s="23"/>
      <c r="V10" s="22">
        <v>0</v>
      </c>
      <c r="W10" s="23"/>
      <c r="X10" s="22">
        <v>0</v>
      </c>
      <c r="Y10" s="23"/>
      <c r="Z10" s="22">
        <v>0</v>
      </c>
      <c r="AA10" s="23"/>
      <c r="AB10" s="24">
        <f t="shared" ref="AB10:AB34" si="0">T10+V10+X10+Z10+R10+J10+H10+F10+L10+N10+P10+D10</f>
        <v>0</v>
      </c>
      <c r="AC10" s="24">
        <f t="shared" ref="AC10:AC33" si="1">C10+AB10</f>
        <v>0</v>
      </c>
      <c r="AD10" s="24">
        <f t="shared" ref="AD10:AD34" si="2">U10+W10+Y10+AA10+S10+K10+I10+G10+M10+O10+Q10+E10</f>
        <v>0</v>
      </c>
      <c r="AE10" s="24">
        <f t="shared" ref="AE10:AE33" si="3">AC10+AD10</f>
        <v>0</v>
      </c>
      <c r="AF10" s="25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</row>
    <row r="11" spans="1:128" s="27" customFormat="1" ht="35.25" customHeight="1">
      <c r="A11" s="20"/>
      <c r="B11" s="21"/>
      <c r="C11" s="22">
        <v>0</v>
      </c>
      <c r="D11" s="22">
        <v>0</v>
      </c>
      <c r="E11" s="23"/>
      <c r="F11" s="22">
        <v>0</v>
      </c>
      <c r="G11" s="23"/>
      <c r="H11" s="22">
        <v>0</v>
      </c>
      <c r="I11" s="23"/>
      <c r="J11" s="22">
        <v>0</v>
      </c>
      <c r="K11" s="23"/>
      <c r="L11" s="22">
        <v>0</v>
      </c>
      <c r="M11" s="23"/>
      <c r="N11" s="22">
        <v>0</v>
      </c>
      <c r="O11" s="23"/>
      <c r="P11" s="22">
        <v>0</v>
      </c>
      <c r="Q11" s="23"/>
      <c r="R11" s="22">
        <v>0</v>
      </c>
      <c r="S11" s="23"/>
      <c r="T11" s="22">
        <v>0</v>
      </c>
      <c r="U11" s="23"/>
      <c r="V11" s="22">
        <v>0</v>
      </c>
      <c r="W11" s="23"/>
      <c r="X11" s="22">
        <v>0</v>
      </c>
      <c r="Y11" s="23"/>
      <c r="Z11" s="22">
        <v>0</v>
      </c>
      <c r="AA11" s="23"/>
      <c r="AB11" s="24">
        <f t="shared" si="0"/>
        <v>0</v>
      </c>
      <c r="AC11" s="24">
        <f t="shared" si="1"/>
        <v>0</v>
      </c>
      <c r="AD11" s="24">
        <f t="shared" si="2"/>
        <v>0</v>
      </c>
      <c r="AE11" s="24">
        <f t="shared" si="3"/>
        <v>0</v>
      </c>
      <c r="AF11" s="25"/>
      <c r="AG11" s="25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</row>
    <row r="12" spans="1:128" s="27" customFormat="1" ht="35.25" customHeight="1">
      <c r="A12" s="20"/>
      <c r="B12" s="21"/>
      <c r="C12" s="22">
        <v>0</v>
      </c>
      <c r="D12" s="22">
        <v>0</v>
      </c>
      <c r="E12" s="23"/>
      <c r="F12" s="22">
        <v>0</v>
      </c>
      <c r="G12" s="23"/>
      <c r="H12" s="22">
        <v>0</v>
      </c>
      <c r="I12" s="23"/>
      <c r="J12" s="22">
        <v>0</v>
      </c>
      <c r="K12" s="23"/>
      <c r="L12" s="22">
        <v>0</v>
      </c>
      <c r="M12" s="23"/>
      <c r="N12" s="22">
        <v>0</v>
      </c>
      <c r="O12" s="23"/>
      <c r="P12" s="22">
        <v>0</v>
      </c>
      <c r="Q12" s="23"/>
      <c r="R12" s="22">
        <v>0</v>
      </c>
      <c r="S12" s="23"/>
      <c r="T12" s="22">
        <v>0</v>
      </c>
      <c r="U12" s="23"/>
      <c r="V12" s="22">
        <v>0</v>
      </c>
      <c r="W12" s="23"/>
      <c r="X12" s="22">
        <v>0</v>
      </c>
      <c r="Y12" s="23"/>
      <c r="Z12" s="22">
        <v>0</v>
      </c>
      <c r="AA12" s="23"/>
      <c r="AB12" s="24">
        <f t="shared" si="0"/>
        <v>0</v>
      </c>
      <c r="AC12" s="24">
        <f t="shared" si="1"/>
        <v>0</v>
      </c>
      <c r="AD12" s="24">
        <f t="shared" si="2"/>
        <v>0</v>
      </c>
      <c r="AE12" s="24">
        <f t="shared" si="3"/>
        <v>0</v>
      </c>
      <c r="AF12" s="25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</row>
    <row r="13" spans="1:128" s="27" customFormat="1" ht="35.25" customHeight="1">
      <c r="A13" s="20"/>
      <c r="B13" s="21"/>
      <c r="C13" s="22">
        <v>0</v>
      </c>
      <c r="D13" s="22">
        <v>0</v>
      </c>
      <c r="E13" s="23"/>
      <c r="F13" s="22">
        <v>0</v>
      </c>
      <c r="G13" s="23"/>
      <c r="H13" s="22">
        <v>0</v>
      </c>
      <c r="I13" s="23"/>
      <c r="J13" s="22">
        <v>0</v>
      </c>
      <c r="K13" s="23"/>
      <c r="L13" s="22">
        <v>0</v>
      </c>
      <c r="M13" s="23"/>
      <c r="N13" s="22">
        <v>0</v>
      </c>
      <c r="O13" s="23"/>
      <c r="P13" s="22">
        <v>0</v>
      </c>
      <c r="Q13" s="23"/>
      <c r="R13" s="22">
        <v>0</v>
      </c>
      <c r="S13" s="23"/>
      <c r="T13" s="22">
        <v>0</v>
      </c>
      <c r="U13" s="23"/>
      <c r="V13" s="22">
        <v>0</v>
      </c>
      <c r="W13" s="23"/>
      <c r="X13" s="22">
        <v>0</v>
      </c>
      <c r="Y13" s="23"/>
      <c r="Z13" s="22">
        <v>0</v>
      </c>
      <c r="AA13" s="23"/>
      <c r="AB13" s="24">
        <f t="shared" si="0"/>
        <v>0</v>
      </c>
      <c r="AC13" s="24">
        <f t="shared" si="1"/>
        <v>0</v>
      </c>
      <c r="AD13" s="24">
        <f t="shared" si="2"/>
        <v>0</v>
      </c>
      <c r="AE13" s="24">
        <f t="shared" si="3"/>
        <v>0</v>
      </c>
      <c r="AF13" s="25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</row>
    <row r="14" spans="1:128" s="27" customFormat="1" ht="35.25" customHeight="1">
      <c r="A14" s="20"/>
      <c r="B14" s="21"/>
      <c r="C14" s="22">
        <v>0</v>
      </c>
      <c r="D14" s="22">
        <v>0</v>
      </c>
      <c r="E14" s="23"/>
      <c r="F14" s="22">
        <v>0</v>
      </c>
      <c r="G14" s="23"/>
      <c r="H14" s="22">
        <v>0</v>
      </c>
      <c r="I14" s="23"/>
      <c r="J14" s="22">
        <v>0</v>
      </c>
      <c r="K14" s="23"/>
      <c r="L14" s="22">
        <v>0</v>
      </c>
      <c r="M14" s="23"/>
      <c r="N14" s="22">
        <v>0</v>
      </c>
      <c r="O14" s="23"/>
      <c r="P14" s="22">
        <v>0</v>
      </c>
      <c r="Q14" s="23"/>
      <c r="R14" s="22">
        <v>0</v>
      </c>
      <c r="S14" s="23"/>
      <c r="T14" s="22">
        <v>0</v>
      </c>
      <c r="U14" s="23"/>
      <c r="V14" s="22">
        <v>0</v>
      </c>
      <c r="W14" s="23"/>
      <c r="X14" s="22">
        <v>0</v>
      </c>
      <c r="Y14" s="23"/>
      <c r="Z14" s="22">
        <v>0</v>
      </c>
      <c r="AA14" s="23"/>
      <c r="AB14" s="24">
        <f t="shared" si="0"/>
        <v>0</v>
      </c>
      <c r="AC14" s="24">
        <f t="shared" si="1"/>
        <v>0</v>
      </c>
      <c r="AD14" s="24">
        <f t="shared" si="2"/>
        <v>0</v>
      </c>
      <c r="AE14" s="24">
        <f t="shared" si="3"/>
        <v>0</v>
      </c>
      <c r="AF14" s="25"/>
      <c r="AG14" s="25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</row>
    <row r="15" spans="1:128" s="27" customFormat="1" ht="35.25" customHeight="1">
      <c r="A15" s="20"/>
      <c r="B15" s="21"/>
      <c r="C15" s="22">
        <v>0</v>
      </c>
      <c r="D15" s="22">
        <v>0</v>
      </c>
      <c r="E15" s="23"/>
      <c r="F15" s="22">
        <v>0</v>
      </c>
      <c r="G15" s="23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2">
        <v>0</v>
      </c>
      <c r="S15" s="23"/>
      <c r="T15" s="22">
        <v>0</v>
      </c>
      <c r="U15" s="23"/>
      <c r="V15" s="22">
        <v>0</v>
      </c>
      <c r="W15" s="23"/>
      <c r="X15" s="22">
        <v>0</v>
      </c>
      <c r="Y15" s="23"/>
      <c r="Z15" s="22">
        <v>0</v>
      </c>
      <c r="AA15" s="23"/>
      <c r="AB15" s="24">
        <f t="shared" si="0"/>
        <v>0</v>
      </c>
      <c r="AC15" s="24">
        <f t="shared" si="1"/>
        <v>0</v>
      </c>
      <c r="AD15" s="24">
        <f t="shared" si="2"/>
        <v>0</v>
      </c>
      <c r="AE15" s="24">
        <f t="shared" si="3"/>
        <v>0</v>
      </c>
      <c r="AF15" s="25"/>
      <c r="AG15" s="25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</row>
    <row r="16" spans="1:128" s="27" customFormat="1" ht="35.25" customHeight="1">
      <c r="A16" s="20"/>
      <c r="B16" s="21"/>
      <c r="C16" s="22">
        <v>0</v>
      </c>
      <c r="D16" s="22">
        <v>0</v>
      </c>
      <c r="E16" s="23"/>
      <c r="F16" s="22">
        <v>0</v>
      </c>
      <c r="G16" s="23"/>
      <c r="H16" s="22">
        <v>0</v>
      </c>
      <c r="I16" s="23"/>
      <c r="J16" s="22">
        <v>0</v>
      </c>
      <c r="K16" s="23"/>
      <c r="L16" s="22">
        <v>0</v>
      </c>
      <c r="M16" s="23"/>
      <c r="N16" s="22">
        <v>0</v>
      </c>
      <c r="O16" s="23"/>
      <c r="P16" s="22">
        <v>0</v>
      </c>
      <c r="Q16" s="23"/>
      <c r="R16" s="22">
        <v>0</v>
      </c>
      <c r="S16" s="23"/>
      <c r="T16" s="22">
        <v>0</v>
      </c>
      <c r="U16" s="23"/>
      <c r="V16" s="22">
        <v>0</v>
      </c>
      <c r="W16" s="23"/>
      <c r="X16" s="22">
        <v>0</v>
      </c>
      <c r="Y16" s="23"/>
      <c r="Z16" s="22">
        <v>0</v>
      </c>
      <c r="AA16" s="23"/>
      <c r="AB16" s="24">
        <f t="shared" si="0"/>
        <v>0</v>
      </c>
      <c r="AC16" s="24">
        <f t="shared" si="1"/>
        <v>0</v>
      </c>
      <c r="AD16" s="24">
        <f t="shared" si="2"/>
        <v>0</v>
      </c>
      <c r="AE16" s="24">
        <f t="shared" si="3"/>
        <v>0</v>
      </c>
      <c r="AF16" s="25"/>
      <c r="AG16" s="2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</row>
    <row r="17" spans="1:128" s="27" customFormat="1" ht="35.25" customHeight="1">
      <c r="A17" s="20"/>
      <c r="B17" s="21"/>
      <c r="C17" s="22">
        <v>0</v>
      </c>
      <c r="D17" s="22">
        <v>0</v>
      </c>
      <c r="E17" s="23"/>
      <c r="F17" s="22">
        <v>0</v>
      </c>
      <c r="G17" s="23"/>
      <c r="H17" s="22">
        <v>0</v>
      </c>
      <c r="I17" s="23"/>
      <c r="J17" s="22">
        <v>0</v>
      </c>
      <c r="K17" s="23"/>
      <c r="L17" s="22">
        <v>0</v>
      </c>
      <c r="M17" s="23"/>
      <c r="N17" s="22">
        <v>0</v>
      </c>
      <c r="O17" s="23"/>
      <c r="P17" s="22">
        <v>0</v>
      </c>
      <c r="Q17" s="23"/>
      <c r="R17" s="22">
        <v>0</v>
      </c>
      <c r="S17" s="23"/>
      <c r="T17" s="22">
        <v>0</v>
      </c>
      <c r="U17" s="23"/>
      <c r="V17" s="22">
        <v>0</v>
      </c>
      <c r="W17" s="23"/>
      <c r="X17" s="22">
        <v>0</v>
      </c>
      <c r="Y17" s="23"/>
      <c r="Z17" s="22">
        <v>0</v>
      </c>
      <c r="AA17" s="23"/>
      <c r="AB17" s="24">
        <f t="shared" si="0"/>
        <v>0</v>
      </c>
      <c r="AC17" s="24">
        <f t="shared" si="1"/>
        <v>0</v>
      </c>
      <c r="AD17" s="24">
        <f t="shared" si="2"/>
        <v>0</v>
      </c>
      <c r="AE17" s="24">
        <f t="shared" si="3"/>
        <v>0</v>
      </c>
      <c r="AF17" s="25"/>
      <c r="AG17" s="25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</row>
    <row r="18" spans="1:128" s="27" customFormat="1" ht="35.25" customHeight="1">
      <c r="A18" s="20"/>
      <c r="B18" s="21"/>
      <c r="C18" s="22">
        <v>0</v>
      </c>
      <c r="D18" s="22">
        <v>0</v>
      </c>
      <c r="E18" s="23"/>
      <c r="F18" s="22">
        <v>0</v>
      </c>
      <c r="G18" s="23"/>
      <c r="H18" s="22">
        <v>0</v>
      </c>
      <c r="I18" s="23"/>
      <c r="J18" s="22">
        <v>0</v>
      </c>
      <c r="K18" s="23"/>
      <c r="L18" s="22">
        <v>0</v>
      </c>
      <c r="M18" s="23"/>
      <c r="N18" s="22">
        <v>0</v>
      </c>
      <c r="O18" s="23"/>
      <c r="P18" s="22">
        <v>0</v>
      </c>
      <c r="Q18" s="23"/>
      <c r="R18" s="22">
        <v>0</v>
      </c>
      <c r="S18" s="23"/>
      <c r="T18" s="22">
        <v>0</v>
      </c>
      <c r="U18" s="23"/>
      <c r="V18" s="22">
        <v>0</v>
      </c>
      <c r="W18" s="23"/>
      <c r="X18" s="22">
        <v>0</v>
      </c>
      <c r="Y18" s="23"/>
      <c r="Z18" s="22">
        <v>0</v>
      </c>
      <c r="AA18" s="23"/>
      <c r="AB18" s="24">
        <f t="shared" si="0"/>
        <v>0</v>
      </c>
      <c r="AC18" s="24">
        <f t="shared" si="1"/>
        <v>0</v>
      </c>
      <c r="AD18" s="24">
        <f t="shared" si="2"/>
        <v>0</v>
      </c>
      <c r="AE18" s="24">
        <f t="shared" si="3"/>
        <v>0</v>
      </c>
      <c r="AF18" s="25"/>
      <c r="AG18" s="25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</row>
    <row r="19" spans="1:128" s="27" customFormat="1" ht="35.25" customHeight="1">
      <c r="A19" s="20"/>
      <c r="B19" s="21"/>
      <c r="C19" s="22">
        <v>0</v>
      </c>
      <c r="D19" s="22">
        <v>0</v>
      </c>
      <c r="E19" s="23"/>
      <c r="F19" s="22">
        <v>0</v>
      </c>
      <c r="G19" s="23"/>
      <c r="H19" s="22">
        <v>0</v>
      </c>
      <c r="I19" s="23"/>
      <c r="J19" s="22">
        <v>0</v>
      </c>
      <c r="K19" s="23"/>
      <c r="L19" s="22">
        <v>0</v>
      </c>
      <c r="M19" s="23"/>
      <c r="N19" s="22">
        <v>0</v>
      </c>
      <c r="O19" s="23"/>
      <c r="P19" s="22">
        <v>0</v>
      </c>
      <c r="Q19" s="23"/>
      <c r="R19" s="22">
        <v>0</v>
      </c>
      <c r="S19" s="23"/>
      <c r="T19" s="22">
        <v>0</v>
      </c>
      <c r="U19" s="23"/>
      <c r="V19" s="22">
        <v>0</v>
      </c>
      <c r="W19" s="23"/>
      <c r="X19" s="22">
        <v>0</v>
      </c>
      <c r="Y19" s="23"/>
      <c r="Z19" s="22">
        <v>0</v>
      </c>
      <c r="AA19" s="23"/>
      <c r="AB19" s="24">
        <f t="shared" si="0"/>
        <v>0</v>
      </c>
      <c r="AC19" s="24">
        <f t="shared" si="1"/>
        <v>0</v>
      </c>
      <c r="AD19" s="24">
        <f t="shared" si="2"/>
        <v>0</v>
      </c>
      <c r="AE19" s="24">
        <f t="shared" si="3"/>
        <v>0</v>
      </c>
      <c r="AF19" s="25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</row>
    <row r="20" spans="1:128" s="27" customFormat="1" ht="35.25" customHeight="1">
      <c r="A20" s="20"/>
      <c r="B20" s="21"/>
      <c r="C20" s="22">
        <v>0</v>
      </c>
      <c r="D20" s="22">
        <v>0</v>
      </c>
      <c r="E20" s="23"/>
      <c r="F20" s="22">
        <v>0</v>
      </c>
      <c r="G20" s="23"/>
      <c r="H20" s="22">
        <v>0</v>
      </c>
      <c r="I20" s="23"/>
      <c r="J20" s="22">
        <v>0</v>
      </c>
      <c r="K20" s="23"/>
      <c r="L20" s="22">
        <v>0</v>
      </c>
      <c r="M20" s="23"/>
      <c r="N20" s="22">
        <v>0</v>
      </c>
      <c r="O20" s="23"/>
      <c r="P20" s="22">
        <v>0</v>
      </c>
      <c r="Q20" s="23"/>
      <c r="R20" s="22">
        <v>0</v>
      </c>
      <c r="S20" s="23"/>
      <c r="T20" s="22">
        <v>0</v>
      </c>
      <c r="U20" s="23"/>
      <c r="V20" s="22">
        <v>0</v>
      </c>
      <c r="W20" s="23"/>
      <c r="X20" s="22">
        <v>0</v>
      </c>
      <c r="Y20" s="23"/>
      <c r="Z20" s="22">
        <v>0</v>
      </c>
      <c r="AA20" s="23"/>
      <c r="AB20" s="24">
        <f t="shared" si="0"/>
        <v>0</v>
      </c>
      <c r="AC20" s="24">
        <f t="shared" si="1"/>
        <v>0</v>
      </c>
      <c r="AD20" s="24">
        <f t="shared" si="2"/>
        <v>0</v>
      </c>
      <c r="AE20" s="24">
        <f t="shared" si="3"/>
        <v>0</v>
      </c>
      <c r="AF20" s="25"/>
      <c r="AG20" s="25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</row>
    <row r="21" spans="1:128" s="27" customFormat="1" ht="35.25" customHeight="1">
      <c r="A21" s="20"/>
      <c r="B21" s="28"/>
      <c r="C21" s="22">
        <v>0</v>
      </c>
      <c r="D21" s="22">
        <v>0</v>
      </c>
      <c r="E21" s="23"/>
      <c r="F21" s="22">
        <v>0</v>
      </c>
      <c r="G21" s="23"/>
      <c r="H21" s="22">
        <v>0</v>
      </c>
      <c r="I21" s="23"/>
      <c r="J21" s="22">
        <v>0</v>
      </c>
      <c r="K21" s="23"/>
      <c r="L21" s="22">
        <v>0</v>
      </c>
      <c r="M21" s="23"/>
      <c r="N21" s="22">
        <v>0</v>
      </c>
      <c r="O21" s="23"/>
      <c r="P21" s="22">
        <v>0</v>
      </c>
      <c r="Q21" s="23"/>
      <c r="R21" s="22">
        <v>0</v>
      </c>
      <c r="S21" s="23"/>
      <c r="T21" s="22">
        <v>0</v>
      </c>
      <c r="U21" s="23"/>
      <c r="V21" s="22">
        <v>0</v>
      </c>
      <c r="W21" s="23"/>
      <c r="X21" s="22">
        <v>0</v>
      </c>
      <c r="Y21" s="23"/>
      <c r="Z21" s="22">
        <v>0</v>
      </c>
      <c r="AA21" s="23"/>
      <c r="AB21" s="24">
        <f t="shared" si="0"/>
        <v>0</v>
      </c>
      <c r="AC21" s="24">
        <f t="shared" si="1"/>
        <v>0</v>
      </c>
      <c r="AD21" s="24">
        <f t="shared" si="2"/>
        <v>0</v>
      </c>
      <c r="AE21" s="24">
        <f t="shared" si="3"/>
        <v>0</v>
      </c>
      <c r="AF21" s="25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spans="1:128" s="27" customFormat="1" ht="35.25" customHeight="1">
      <c r="A22" s="20"/>
      <c r="B22" s="21"/>
      <c r="C22" s="22">
        <v>0</v>
      </c>
      <c r="D22" s="29">
        <v>0</v>
      </c>
      <c r="E22" s="23"/>
      <c r="F22" s="29">
        <v>0</v>
      </c>
      <c r="G22" s="23"/>
      <c r="H22" s="29">
        <v>0</v>
      </c>
      <c r="I22" s="23"/>
      <c r="J22" s="22">
        <v>0</v>
      </c>
      <c r="K22" s="23"/>
      <c r="L22" s="22">
        <v>0</v>
      </c>
      <c r="M22" s="23"/>
      <c r="N22" s="22">
        <v>0</v>
      </c>
      <c r="O22" s="23"/>
      <c r="P22" s="22">
        <v>0</v>
      </c>
      <c r="Q22" s="23"/>
      <c r="R22" s="22">
        <v>0</v>
      </c>
      <c r="S22" s="23"/>
      <c r="T22" s="29">
        <v>0</v>
      </c>
      <c r="U22" s="23"/>
      <c r="V22" s="22">
        <v>0</v>
      </c>
      <c r="W22" s="23"/>
      <c r="X22" s="22">
        <v>0</v>
      </c>
      <c r="Y22" s="23"/>
      <c r="Z22" s="22">
        <v>0</v>
      </c>
      <c r="AA22" s="23"/>
      <c r="AB22" s="24">
        <f t="shared" si="0"/>
        <v>0</v>
      </c>
      <c r="AC22" s="24">
        <f t="shared" si="1"/>
        <v>0</v>
      </c>
      <c r="AD22" s="24">
        <f t="shared" si="2"/>
        <v>0</v>
      </c>
      <c r="AE22" s="24">
        <f t="shared" si="3"/>
        <v>0</v>
      </c>
      <c r="AF22" s="25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</row>
    <row r="23" spans="1:128" s="27" customFormat="1" ht="35.25" customHeight="1">
      <c r="A23" s="20"/>
      <c r="B23" s="21"/>
      <c r="C23" s="22">
        <v>0</v>
      </c>
      <c r="D23" s="29">
        <v>0</v>
      </c>
      <c r="E23" s="23"/>
      <c r="F23" s="29">
        <v>0</v>
      </c>
      <c r="G23" s="23"/>
      <c r="H23" s="29">
        <v>0</v>
      </c>
      <c r="I23" s="23"/>
      <c r="J23" s="22">
        <v>0</v>
      </c>
      <c r="K23" s="23"/>
      <c r="L23" s="22">
        <v>0</v>
      </c>
      <c r="M23" s="23"/>
      <c r="N23" s="22">
        <v>0</v>
      </c>
      <c r="O23" s="23"/>
      <c r="P23" s="22">
        <v>0</v>
      </c>
      <c r="Q23" s="23"/>
      <c r="R23" s="22">
        <v>0</v>
      </c>
      <c r="S23" s="23"/>
      <c r="T23" s="29">
        <v>0</v>
      </c>
      <c r="U23" s="23"/>
      <c r="V23" s="22">
        <v>0</v>
      </c>
      <c r="W23" s="23"/>
      <c r="X23" s="22">
        <v>0</v>
      </c>
      <c r="Y23" s="23"/>
      <c r="Z23" s="22">
        <v>0</v>
      </c>
      <c r="AA23" s="23"/>
      <c r="AB23" s="24">
        <f t="shared" si="0"/>
        <v>0</v>
      </c>
      <c r="AC23" s="24">
        <f t="shared" si="1"/>
        <v>0</v>
      </c>
      <c r="AD23" s="24">
        <f t="shared" si="2"/>
        <v>0</v>
      </c>
      <c r="AE23" s="24">
        <f t="shared" si="3"/>
        <v>0</v>
      </c>
      <c r="AF23" s="25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</row>
    <row r="24" spans="1:128" s="27" customFormat="1" ht="35.25" customHeight="1">
      <c r="A24" s="20"/>
      <c r="B24" s="21"/>
      <c r="C24" s="22">
        <v>0</v>
      </c>
      <c r="D24" s="29">
        <v>0</v>
      </c>
      <c r="E24" s="23"/>
      <c r="F24" s="29">
        <v>0</v>
      </c>
      <c r="G24" s="23"/>
      <c r="H24" s="29">
        <v>0</v>
      </c>
      <c r="I24" s="23"/>
      <c r="J24" s="22">
        <v>0</v>
      </c>
      <c r="K24" s="23"/>
      <c r="L24" s="22">
        <v>0</v>
      </c>
      <c r="M24" s="23"/>
      <c r="N24" s="22">
        <v>0</v>
      </c>
      <c r="O24" s="23"/>
      <c r="P24" s="22">
        <v>0</v>
      </c>
      <c r="Q24" s="23"/>
      <c r="R24" s="22">
        <v>0</v>
      </c>
      <c r="S24" s="23"/>
      <c r="T24" s="29">
        <v>0</v>
      </c>
      <c r="U24" s="23"/>
      <c r="V24" s="22">
        <v>0</v>
      </c>
      <c r="W24" s="23"/>
      <c r="X24" s="22">
        <v>0</v>
      </c>
      <c r="Y24" s="23"/>
      <c r="Z24" s="22">
        <v>0</v>
      </c>
      <c r="AA24" s="23"/>
      <c r="AB24" s="24">
        <f t="shared" si="0"/>
        <v>0</v>
      </c>
      <c r="AC24" s="24">
        <f t="shared" si="1"/>
        <v>0</v>
      </c>
      <c r="AD24" s="24">
        <f t="shared" si="2"/>
        <v>0</v>
      </c>
      <c r="AE24" s="24">
        <f t="shared" si="3"/>
        <v>0</v>
      </c>
      <c r="AF24" s="25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</row>
    <row r="25" spans="1:128" s="27" customFormat="1" ht="35.25" customHeight="1">
      <c r="A25" s="20"/>
      <c r="B25" s="21"/>
      <c r="C25" s="22">
        <v>0</v>
      </c>
      <c r="D25" s="29">
        <v>0</v>
      </c>
      <c r="E25" s="23"/>
      <c r="F25" s="29">
        <v>0</v>
      </c>
      <c r="G25" s="23"/>
      <c r="H25" s="29">
        <v>0</v>
      </c>
      <c r="I25" s="23"/>
      <c r="J25" s="22">
        <v>0</v>
      </c>
      <c r="K25" s="23"/>
      <c r="L25" s="22">
        <v>0</v>
      </c>
      <c r="M25" s="23"/>
      <c r="N25" s="22">
        <v>0</v>
      </c>
      <c r="O25" s="23"/>
      <c r="P25" s="22">
        <v>0</v>
      </c>
      <c r="Q25" s="23"/>
      <c r="R25" s="22">
        <v>0</v>
      </c>
      <c r="S25" s="23"/>
      <c r="T25" s="29">
        <v>0</v>
      </c>
      <c r="U25" s="23"/>
      <c r="V25" s="22">
        <v>0</v>
      </c>
      <c r="W25" s="23"/>
      <c r="X25" s="22">
        <v>0</v>
      </c>
      <c r="Y25" s="23"/>
      <c r="Z25" s="22">
        <v>0</v>
      </c>
      <c r="AA25" s="23"/>
      <c r="AB25" s="24">
        <f t="shared" si="0"/>
        <v>0</v>
      </c>
      <c r="AC25" s="24">
        <f t="shared" si="1"/>
        <v>0</v>
      </c>
      <c r="AD25" s="24">
        <f t="shared" si="2"/>
        <v>0</v>
      </c>
      <c r="AE25" s="24">
        <f t="shared" si="3"/>
        <v>0</v>
      </c>
      <c r="AF25" s="25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</row>
    <row r="26" spans="1:128" s="27" customFormat="1" ht="35.25" customHeight="1">
      <c r="A26" s="20"/>
      <c r="B26" s="21"/>
      <c r="C26" s="22">
        <v>0</v>
      </c>
      <c r="D26" s="30">
        <v>0</v>
      </c>
      <c r="E26" s="23"/>
      <c r="F26" s="30">
        <v>0</v>
      </c>
      <c r="G26" s="23"/>
      <c r="H26" s="30">
        <v>0</v>
      </c>
      <c r="I26" s="23"/>
      <c r="J26" s="22">
        <v>0</v>
      </c>
      <c r="K26" s="23"/>
      <c r="L26" s="22">
        <v>0</v>
      </c>
      <c r="M26" s="23"/>
      <c r="N26" s="22">
        <v>0</v>
      </c>
      <c r="O26" s="23"/>
      <c r="P26" s="22">
        <v>0</v>
      </c>
      <c r="Q26" s="23"/>
      <c r="R26" s="22">
        <v>0</v>
      </c>
      <c r="S26" s="23"/>
      <c r="T26" s="30">
        <v>0</v>
      </c>
      <c r="U26" s="23"/>
      <c r="V26" s="22">
        <v>0</v>
      </c>
      <c r="W26" s="23"/>
      <c r="X26" s="22">
        <v>0</v>
      </c>
      <c r="Y26" s="23"/>
      <c r="Z26" s="22">
        <v>0</v>
      </c>
      <c r="AA26" s="23"/>
      <c r="AB26" s="24">
        <f t="shared" si="0"/>
        <v>0</v>
      </c>
      <c r="AC26" s="24">
        <f t="shared" si="1"/>
        <v>0</v>
      </c>
      <c r="AD26" s="24">
        <f t="shared" si="2"/>
        <v>0</v>
      </c>
      <c r="AE26" s="24">
        <f t="shared" si="3"/>
        <v>0</v>
      </c>
      <c r="AF26" s="25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</row>
    <row r="27" spans="1:128" s="27" customFormat="1" ht="35.25" customHeight="1">
      <c r="A27" s="20"/>
      <c r="B27" s="21"/>
      <c r="C27" s="22">
        <v>0</v>
      </c>
      <c r="D27" s="29">
        <v>0</v>
      </c>
      <c r="E27" s="23"/>
      <c r="F27" s="29">
        <v>0</v>
      </c>
      <c r="G27" s="23"/>
      <c r="H27" s="29">
        <v>0</v>
      </c>
      <c r="I27" s="23"/>
      <c r="J27" s="22">
        <v>0</v>
      </c>
      <c r="K27" s="23"/>
      <c r="L27" s="22">
        <v>0</v>
      </c>
      <c r="M27" s="23"/>
      <c r="N27" s="22">
        <v>0</v>
      </c>
      <c r="O27" s="23"/>
      <c r="P27" s="22">
        <v>0</v>
      </c>
      <c r="Q27" s="23"/>
      <c r="R27" s="22">
        <v>0</v>
      </c>
      <c r="S27" s="23"/>
      <c r="T27" s="29">
        <v>0</v>
      </c>
      <c r="U27" s="23"/>
      <c r="V27" s="22">
        <v>0</v>
      </c>
      <c r="W27" s="23"/>
      <c r="X27" s="22">
        <v>0</v>
      </c>
      <c r="Y27" s="23"/>
      <c r="Z27" s="22">
        <v>0</v>
      </c>
      <c r="AA27" s="23"/>
      <c r="AB27" s="24">
        <f t="shared" si="0"/>
        <v>0</v>
      </c>
      <c r="AC27" s="24">
        <f t="shared" si="1"/>
        <v>0</v>
      </c>
      <c r="AD27" s="24">
        <f t="shared" si="2"/>
        <v>0</v>
      </c>
      <c r="AE27" s="24">
        <f t="shared" si="3"/>
        <v>0</v>
      </c>
      <c r="AF27" s="25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</row>
    <row r="28" spans="1:128" s="27" customFormat="1" ht="35.25" customHeight="1">
      <c r="A28" s="20"/>
      <c r="B28" s="21"/>
      <c r="C28" s="22">
        <v>0</v>
      </c>
      <c r="D28" s="29">
        <v>0</v>
      </c>
      <c r="E28" s="23"/>
      <c r="F28" s="29">
        <v>0</v>
      </c>
      <c r="G28" s="23"/>
      <c r="H28" s="29">
        <v>0</v>
      </c>
      <c r="I28" s="23"/>
      <c r="J28" s="22">
        <v>0</v>
      </c>
      <c r="K28" s="23"/>
      <c r="L28" s="22">
        <v>0</v>
      </c>
      <c r="M28" s="23"/>
      <c r="N28" s="22">
        <v>0</v>
      </c>
      <c r="O28" s="23"/>
      <c r="P28" s="22">
        <v>0</v>
      </c>
      <c r="Q28" s="23"/>
      <c r="R28" s="22">
        <v>0</v>
      </c>
      <c r="S28" s="23"/>
      <c r="T28" s="29">
        <v>0</v>
      </c>
      <c r="U28" s="23"/>
      <c r="V28" s="22">
        <v>0</v>
      </c>
      <c r="W28" s="23"/>
      <c r="X28" s="22">
        <v>0</v>
      </c>
      <c r="Y28" s="23"/>
      <c r="Z28" s="22">
        <v>0</v>
      </c>
      <c r="AA28" s="23"/>
      <c r="AB28" s="24">
        <f t="shared" si="0"/>
        <v>0</v>
      </c>
      <c r="AC28" s="24">
        <f t="shared" si="1"/>
        <v>0</v>
      </c>
      <c r="AD28" s="24">
        <f t="shared" si="2"/>
        <v>0</v>
      </c>
      <c r="AE28" s="24">
        <f t="shared" si="3"/>
        <v>0</v>
      </c>
      <c r="AF28" s="25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</row>
    <row r="29" spans="1:128" s="27" customFormat="1" ht="35.25" customHeight="1">
      <c r="A29" s="20"/>
      <c r="B29" s="21"/>
      <c r="C29" s="22">
        <v>0</v>
      </c>
      <c r="D29" s="29">
        <v>0</v>
      </c>
      <c r="E29" s="23"/>
      <c r="F29" s="29">
        <v>0</v>
      </c>
      <c r="G29" s="23"/>
      <c r="H29" s="29">
        <v>0</v>
      </c>
      <c r="I29" s="23"/>
      <c r="J29" s="22">
        <v>0</v>
      </c>
      <c r="K29" s="23"/>
      <c r="L29" s="22">
        <v>0</v>
      </c>
      <c r="M29" s="23"/>
      <c r="N29" s="22">
        <v>0</v>
      </c>
      <c r="O29" s="23"/>
      <c r="P29" s="22">
        <v>0</v>
      </c>
      <c r="Q29" s="23"/>
      <c r="R29" s="22">
        <v>0</v>
      </c>
      <c r="S29" s="23"/>
      <c r="T29" s="29">
        <v>0</v>
      </c>
      <c r="U29" s="23"/>
      <c r="V29" s="22">
        <v>0</v>
      </c>
      <c r="W29" s="23"/>
      <c r="X29" s="22">
        <v>0</v>
      </c>
      <c r="Y29" s="23"/>
      <c r="Z29" s="22">
        <v>0</v>
      </c>
      <c r="AA29" s="23"/>
      <c r="AB29" s="24">
        <f t="shared" si="0"/>
        <v>0</v>
      </c>
      <c r="AC29" s="24">
        <f t="shared" si="1"/>
        <v>0</v>
      </c>
      <c r="AD29" s="24">
        <f t="shared" si="2"/>
        <v>0</v>
      </c>
      <c r="AE29" s="24">
        <f>AC29+AD29</f>
        <v>0</v>
      </c>
      <c r="AF29" s="25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</row>
    <row r="30" spans="1:128" s="27" customFormat="1" ht="35.25" customHeight="1">
      <c r="A30" s="20"/>
      <c r="B30" s="21"/>
      <c r="C30" s="22">
        <v>0</v>
      </c>
      <c r="D30" s="29">
        <v>0</v>
      </c>
      <c r="E30" s="23"/>
      <c r="F30" s="29">
        <v>0</v>
      </c>
      <c r="G30" s="23"/>
      <c r="H30" s="29">
        <v>0</v>
      </c>
      <c r="I30" s="23"/>
      <c r="J30" s="22">
        <v>0</v>
      </c>
      <c r="K30" s="23"/>
      <c r="L30" s="22">
        <v>0</v>
      </c>
      <c r="M30" s="23"/>
      <c r="N30" s="22">
        <v>0</v>
      </c>
      <c r="O30" s="23"/>
      <c r="P30" s="22">
        <v>0</v>
      </c>
      <c r="Q30" s="23"/>
      <c r="R30" s="22">
        <v>0</v>
      </c>
      <c r="S30" s="23"/>
      <c r="T30" s="29">
        <v>0</v>
      </c>
      <c r="U30" s="23"/>
      <c r="V30" s="22">
        <v>0</v>
      </c>
      <c r="W30" s="23"/>
      <c r="X30" s="22">
        <v>0</v>
      </c>
      <c r="Y30" s="23"/>
      <c r="Z30" s="22">
        <v>0</v>
      </c>
      <c r="AA30" s="23"/>
      <c r="AB30" s="24">
        <f t="shared" si="0"/>
        <v>0</v>
      </c>
      <c r="AC30" s="24">
        <f t="shared" si="1"/>
        <v>0</v>
      </c>
      <c r="AD30" s="24">
        <f t="shared" si="2"/>
        <v>0</v>
      </c>
      <c r="AE30" s="24">
        <f t="shared" si="3"/>
        <v>0</v>
      </c>
      <c r="AF30" s="25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</row>
    <row r="31" spans="1:128" s="27" customFormat="1" ht="35.25" customHeight="1">
      <c r="A31" s="20"/>
      <c r="B31" s="21"/>
      <c r="C31" s="22">
        <v>0</v>
      </c>
      <c r="D31" s="29">
        <v>0</v>
      </c>
      <c r="E31" s="31"/>
      <c r="F31" s="29">
        <v>0</v>
      </c>
      <c r="G31" s="31"/>
      <c r="H31" s="29">
        <v>0</v>
      </c>
      <c r="I31" s="31"/>
      <c r="J31" s="22">
        <v>0</v>
      </c>
      <c r="K31" s="23"/>
      <c r="L31" s="22">
        <v>0</v>
      </c>
      <c r="M31" s="23"/>
      <c r="N31" s="22">
        <v>0</v>
      </c>
      <c r="O31" s="23"/>
      <c r="P31" s="22">
        <v>0</v>
      </c>
      <c r="Q31" s="23"/>
      <c r="R31" s="22">
        <v>0</v>
      </c>
      <c r="S31" s="23"/>
      <c r="T31" s="29">
        <v>0</v>
      </c>
      <c r="U31" s="31"/>
      <c r="V31" s="22">
        <v>0</v>
      </c>
      <c r="W31" s="23"/>
      <c r="X31" s="22">
        <v>0</v>
      </c>
      <c r="Y31" s="23"/>
      <c r="Z31" s="22">
        <v>0</v>
      </c>
      <c r="AA31" s="23"/>
      <c r="AB31" s="24">
        <f t="shared" si="0"/>
        <v>0</v>
      </c>
      <c r="AC31" s="24">
        <f t="shared" si="1"/>
        <v>0</v>
      </c>
      <c r="AD31" s="24">
        <f t="shared" si="2"/>
        <v>0</v>
      </c>
      <c r="AE31" s="24">
        <f t="shared" si="3"/>
        <v>0</v>
      </c>
      <c r="AF31" s="25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</row>
    <row r="32" spans="1:128" s="27" customFormat="1" ht="35.25" customHeight="1">
      <c r="A32" s="20"/>
      <c r="B32" s="21"/>
      <c r="C32" s="22">
        <v>0</v>
      </c>
      <c r="D32" s="29">
        <v>0</v>
      </c>
      <c r="E32" s="23"/>
      <c r="F32" s="29">
        <v>0</v>
      </c>
      <c r="G32" s="23"/>
      <c r="H32" s="29">
        <v>0</v>
      </c>
      <c r="I32" s="23"/>
      <c r="J32" s="22">
        <v>0</v>
      </c>
      <c r="K32" s="23"/>
      <c r="L32" s="22">
        <v>0</v>
      </c>
      <c r="M32" s="23"/>
      <c r="N32" s="22">
        <v>0</v>
      </c>
      <c r="O32" s="23"/>
      <c r="P32" s="22">
        <v>0</v>
      </c>
      <c r="Q32" s="23"/>
      <c r="R32" s="22">
        <v>0</v>
      </c>
      <c r="S32" s="23"/>
      <c r="T32" s="29">
        <v>0</v>
      </c>
      <c r="U32" s="23"/>
      <c r="V32" s="22">
        <v>0</v>
      </c>
      <c r="W32" s="23"/>
      <c r="X32" s="22">
        <v>0</v>
      </c>
      <c r="Y32" s="23"/>
      <c r="Z32" s="22">
        <v>0</v>
      </c>
      <c r="AA32" s="23"/>
      <c r="AB32" s="24">
        <f t="shared" si="0"/>
        <v>0</v>
      </c>
      <c r="AC32" s="24">
        <f t="shared" si="1"/>
        <v>0</v>
      </c>
      <c r="AD32" s="24">
        <f t="shared" si="2"/>
        <v>0</v>
      </c>
      <c r="AE32" s="24">
        <f t="shared" si="3"/>
        <v>0</v>
      </c>
      <c r="AF32" s="25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</row>
    <row r="33" spans="1:128" s="27" customFormat="1" ht="35.25" customHeight="1">
      <c r="A33" s="20"/>
      <c r="B33" s="21"/>
      <c r="C33" s="22">
        <v>0</v>
      </c>
      <c r="D33" s="29">
        <v>0</v>
      </c>
      <c r="E33" s="23"/>
      <c r="F33" s="29">
        <v>0</v>
      </c>
      <c r="G33" s="23"/>
      <c r="H33" s="29">
        <v>0</v>
      </c>
      <c r="I33" s="23"/>
      <c r="J33" s="22">
        <v>0</v>
      </c>
      <c r="K33" s="23"/>
      <c r="L33" s="22">
        <v>0</v>
      </c>
      <c r="M33" s="23"/>
      <c r="N33" s="22">
        <v>0</v>
      </c>
      <c r="O33" s="23"/>
      <c r="P33" s="22">
        <v>0</v>
      </c>
      <c r="Q33" s="23"/>
      <c r="R33" s="22">
        <v>0</v>
      </c>
      <c r="S33" s="23"/>
      <c r="T33" s="29">
        <v>0</v>
      </c>
      <c r="U33" s="23"/>
      <c r="V33" s="22">
        <v>0</v>
      </c>
      <c r="W33" s="23"/>
      <c r="X33" s="22">
        <v>0</v>
      </c>
      <c r="Y33" s="23"/>
      <c r="Z33" s="22">
        <v>0</v>
      </c>
      <c r="AA33" s="23"/>
      <c r="AB33" s="24">
        <f t="shared" si="0"/>
        <v>0</v>
      </c>
      <c r="AC33" s="24">
        <f t="shared" si="1"/>
        <v>0</v>
      </c>
      <c r="AD33" s="24">
        <f t="shared" si="2"/>
        <v>0</v>
      </c>
      <c r="AE33" s="24">
        <f t="shared" si="3"/>
        <v>0</v>
      </c>
      <c r="AF33" s="32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</row>
    <row r="34" spans="1:128" s="27" customFormat="1" ht="35.25" customHeight="1" thickBot="1">
      <c r="A34" s="20"/>
      <c r="B34" s="21"/>
      <c r="C34" s="22">
        <v>0</v>
      </c>
      <c r="D34" s="29">
        <v>0</v>
      </c>
      <c r="E34" s="23"/>
      <c r="F34" s="29">
        <v>0</v>
      </c>
      <c r="G34" s="23"/>
      <c r="H34" s="29">
        <v>0</v>
      </c>
      <c r="I34" s="23"/>
      <c r="J34" s="22">
        <v>0</v>
      </c>
      <c r="K34" s="23"/>
      <c r="L34" s="22">
        <v>0</v>
      </c>
      <c r="M34" s="23"/>
      <c r="N34" s="22">
        <v>0</v>
      </c>
      <c r="O34" s="23"/>
      <c r="P34" s="22">
        <v>0</v>
      </c>
      <c r="Q34" s="23"/>
      <c r="R34" s="22">
        <v>0</v>
      </c>
      <c r="S34" s="23"/>
      <c r="T34" s="29">
        <v>0</v>
      </c>
      <c r="U34" s="23"/>
      <c r="V34" s="22">
        <v>0</v>
      </c>
      <c r="W34" s="23"/>
      <c r="X34" s="22">
        <v>0</v>
      </c>
      <c r="Y34" s="23"/>
      <c r="Z34" s="22">
        <v>0</v>
      </c>
      <c r="AA34" s="23"/>
      <c r="AB34" s="24">
        <f t="shared" si="0"/>
        <v>0</v>
      </c>
      <c r="AC34" s="24">
        <f>C34+AB34</f>
        <v>0</v>
      </c>
      <c r="AD34" s="24">
        <f t="shared" si="2"/>
        <v>0</v>
      </c>
      <c r="AE34" s="24">
        <f>AC34+AD34</f>
        <v>0</v>
      </c>
      <c r="AF34" s="32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</row>
    <row r="35" spans="1:128" ht="35.1" customHeight="1" thickBot="1">
      <c r="A35" s="33"/>
      <c r="B35" s="59" t="s">
        <v>12</v>
      </c>
      <c r="C35" s="34">
        <f>SUM(C9:C34)</f>
        <v>0</v>
      </c>
      <c r="D35" s="34">
        <f t="shared" ref="C35:H35" si="4">SUM(D9:D34)</f>
        <v>0</v>
      </c>
      <c r="E35" s="35">
        <f t="shared" si="4"/>
        <v>0</v>
      </c>
      <c r="F35" s="34">
        <f t="shared" si="4"/>
        <v>0</v>
      </c>
      <c r="G35" s="35">
        <f t="shared" si="4"/>
        <v>0</v>
      </c>
      <c r="H35" s="34">
        <f t="shared" si="4"/>
        <v>0</v>
      </c>
      <c r="I35" s="35">
        <f t="shared" ref="I35:K35" si="5">SUM(I9:I34)</f>
        <v>0</v>
      </c>
      <c r="J35" s="34">
        <f>SUM(J9:J34)</f>
        <v>0</v>
      </c>
      <c r="K35" s="35">
        <f t="shared" si="5"/>
        <v>0</v>
      </c>
      <c r="L35" s="34">
        <f t="shared" ref="L35:AE35" si="6">SUM(L9:L34)</f>
        <v>0</v>
      </c>
      <c r="M35" s="35">
        <f t="shared" si="6"/>
        <v>0</v>
      </c>
      <c r="N35" s="34">
        <f t="shared" si="6"/>
        <v>0</v>
      </c>
      <c r="O35" s="35">
        <f t="shared" si="6"/>
        <v>0</v>
      </c>
      <c r="P35" s="34">
        <f t="shared" si="6"/>
        <v>0</v>
      </c>
      <c r="Q35" s="35">
        <f t="shared" si="6"/>
        <v>0</v>
      </c>
      <c r="R35" s="34">
        <f t="shared" si="6"/>
        <v>0</v>
      </c>
      <c r="S35" s="35">
        <f t="shared" si="6"/>
        <v>0</v>
      </c>
      <c r="T35" s="34">
        <f t="shared" si="6"/>
        <v>0</v>
      </c>
      <c r="U35" s="35">
        <f t="shared" si="6"/>
        <v>0</v>
      </c>
      <c r="V35" s="34">
        <f t="shared" si="6"/>
        <v>0</v>
      </c>
      <c r="W35" s="35">
        <f t="shared" si="6"/>
        <v>0</v>
      </c>
      <c r="X35" s="34">
        <f t="shared" si="6"/>
        <v>0</v>
      </c>
      <c r="Y35" s="35">
        <f t="shared" si="6"/>
        <v>0</v>
      </c>
      <c r="Z35" s="34">
        <f t="shared" si="6"/>
        <v>0</v>
      </c>
      <c r="AA35" s="35" t="s">
        <v>47</v>
      </c>
      <c r="AB35" s="36">
        <f t="shared" si="6"/>
        <v>0</v>
      </c>
      <c r="AC35" s="36">
        <f t="shared" si="6"/>
        <v>0</v>
      </c>
      <c r="AD35" s="36">
        <f t="shared" si="6"/>
        <v>0</v>
      </c>
      <c r="AE35" s="36">
        <f t="shared" si="6"/>
        <v>0</v>
      </c>
    </row>
    <row r="36" spans="1:128">
      <c r="E36" s="1" t="e">
        <f>E35/D35</f>
        <v>#DIV/0!</v>
      </c>
      <c r="G36" s="1" t="e">
        <f>G35/F35</f>
        <v>#DIV/0!</v>
      </c>
      <c r="I36" s="1" t="e">
        <f>I35/H35</f>
        <v>#DIV/0!</v>
      </c>
      <c r="K36" s="1" t="e">
        <f>K35/J35</f>
        <v>#DIV/0!</v>
      </c>
      <c r="L36" s="1"/>
      <c r="M36" s="1" t="e">
        <f>M35/L35</f>
        <v>#DIV/0!</v>
      </c>
      <c r="N36" s="1"/>
      <c r="O36" s="1" t="e">
        <f>O35/N35</f>
        <v>#DIV/0!</v>
      </c>
      <c r="P36" s="1"/>
      <c r="Q36" s="1" t="e">
        <f>Q35/P35</f>
        <v>#DIV/0!</v>
      </c>
      <c r="S36" s="1" t="e">
        <f>S35/R35</f>
        <v>#DIV/0!</v>
      </c>
      <c r="U36" s="1" t="e">
        <f>U35/T35</f>
        <v>#DIV/0!</v>
      </c>
      <c r="W36" s="1" t="e">
        <f>W35/V35</f>
        <v>#DIV/0!</v>
      </c>
      <c r="Y36" s="1" t="e">
        <f>Y35/X35</f>
        <v>#DIV/0!</v>
      </c>
      <c r="AA36" s="1" t="e">
        <f>AA35/Z35</f>
        <v>#DIV/0!</v>
      </c>
    </row>
    <row r="37" spans="1:128">
      <c r="AE37" s="6"/>
    </row>
  </sheetData>
  <mergeCells count="7">
    <mergeCell ref="C2:E2"/>
    <mergeCell ref="E1:I1"/>
    <mergeCell ref="A5:AE5"/>
    <mergeCell ref="Z2:AA2"/>
    <mergeCell ref="Z4:AA4"/>
    <mergeCell ref="C4:D4"/>
    <mergeCell ref="F4:I4"/>
  </mergeCells>
  <phoneticPr fontId="2" type="noConversion"/>
  <printOptions gridLinesSet="0"/>
  <pageMargins left="0.5" right="0.5" top="0.51" bottom="0.55000000000000004" header="0.28000000000000003" footer="0.5"/>
  <pageSetup scale="30" fitToHeight="0" orientation="landscape" horizontalDpi="4294967292" r:id="rId1"/>
  <headerFooter alignWithMargins="0">
    <oddHeader>&amp;C&amp;"Arial MT,Bold"&amp;14UNIVERSITY OF FLORIDA MONTHLY SALES TAX REPORT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LONG FORM</vt:lpstr>
      <vt:lpstr>'LONG FORM'!_6_</vt:lpstr>
      <vt:lpstr>'LONG FORM'!Print_Area</vt:lpstr>
      <vt:lpstr>'LONG FORM'!Print_Titles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cwindham</dc:creator>
  <cp:lastModifiedBy>Kuhl,Brian</cp:lastModifiedBy>
  <cp:lastPrinted>2019-02-05T16:58:48Z</cp:lastPrinted>
  <dcterms:created xsi:type="dcterms:W3CDTF">2006-06-07T13:46:39Z</dcterms:created>
  <dcterms:modified xsi:type="dcterms:W3CDTF">2024-05-06T15:16:13Z</dcterms:modified>
</cp:coreProperties>
</file>