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- Administration\05 - Master Calendar\02 - Payroll Calendar\2024-25\"/>
    </mc:Choice>
  </mc:AlternateContent>
  <xr:revisionPtr revIDLastSave="0" documentId="13_ncr:1_{BBEFCB9E-005A-4518-8F6B-A57170388104}" xr6:coauthVersionLast="47" xr6:coauthVersionMax="47" xr10:uidLastSave="{00000000-0000-0000-0000-000000000000}"/>
  <bookViews>
    <workbookView xWindow="57495" yWindow="0" windowWidth="14610" windowHeight="15585" xr2:uid="{00000000-000D-0000-FFFF-FFFF00000000}"/>
  </bookViews>
  <sheets>
    <sheet name="Calenda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4" l="1"/>
  <c r="C34" i="4"/>
  <c r="E34" i="4" s="1"/>
  <c r="C26" i="4" l="1"/>
  <c r="C8" i="4" l="1"/>
  <c r="G8" i="4" s="1"/>
  <c r="C7" i="4"/>
  <c r="E7" i="4" s="1"/>
  <c r="E33" i="4" l="1"/>
  <c r="C31" i="4"/>
  <c r="G31" i="4" s="1"/>
  <c r="C29" i="4"/>
  <c r="D29" i="4" s="1"/>
  <c r="C27" i="4"/>
  <c r="D27" i="4" s="1"/>
  <c r="C25" i="4"/>
  <c r="G25" i="4" s="1"/>
  <c r="C23" i="4"/>
  <c r="D23" i="4" s="1"/>
  <c r="C21" i="4"/>
  <c r="C19" i="4"/>
  <c r="E19" i="4" s="1"/>
  <c r="C17" i="4"/>
  <c r="C15" i="4"/>
  <c r="C13" i="4"/>
  <c r="C11" i="4"/>
  <c r="G11" i="4" s="1"/>
  <c r="C9" i="4"/>
  <c r="D9" i="4" s="1"/>
  <c r="C32" i="4"/>
  <c r="E32" i="4" s="1"/>
  <c r="C30" i="4"/>
  <c r="C28" i="4"/>
  <c r="G28" i="4" s="1"/>
  <c r="C24" i="4"/>
  <c r="D24" i="4" s="1"/>
  <c r="C22" i="4"/>
  <c r="E22" i="4" s="1"/>
  <c r="C20" i="4"/>
  <c r="E20" i="4" s="1"/>
  <c r="C18" i="4"/>
  <c r="C16" i="4"/>
  <c r="G16" i="4" s="1"/>
  <c r="C14" i="4"/>
  <c r="C12" i="4"/>
  <c r="D12" i="4" s="1"/>
  <c r="C10" i="4"/>
  <c r="D10" i="4" s="1"/>
  <c r="E8" i="4"/>
  <c r="E21" i="4" l="1"/>
  <c r="G21" i="4"/>
  <c r="E17" i="4"/>
  <c r="G17" i="4"/>
  <c r="E15" i="4"/>
  <c r="G15" i="4"/>
  <c r="D26" i="4"/>
  <c r="E26" i="4"/>
  <c r="E18" i="4"/>
  <c r="E13" i="4"/>
  <c r="G13" i="4"/>
  <c r="D13" i="4"/>
  <c r="D15" i="4"/>
  <c r="E25" i="4"/>
  <c r="E24" i="4"/>
  <c r="G24" i="4"/>
  <c r="E11" i="4"/>
  <c r="E9" i="4"/>
  <c r="D31" i="4"/>
  <c r="E31" i="4"/>
  <c r="G22" i="4"/>
  <c r="G9" i="4"/>
  <c r="D18" i="4"/>
  <c r="D25" i="4"/>
  <c r="E12" i="4"/>
  <c r="D22" i="4"/>
  <c r="E29" i="4"/>
  <c r="E10" i="4"/>
  <c r="G10" i="4"/>
  <c r="G26" i="4"/>
  <c r="G12" i="4"/>
  <c r="E16" i="4"/>
  <c r="G27" i="4"/>
  <c r="E30" i="4"/>
  <c r="G30" i="4"/>
  <c r="G29" i="4"/>
  <c r="E23" i="4"/>
  <c r="D14" i="4"/>
  <c r="G23" i="4"/>
  <c r="E14" i="4"/>
  <c r="D11" i="4"/>
  <c r="E27" i="4"/>
  <c r="E28" i="4"/>
  <c r="D21" i="4"/>
  <c r="D30" i="4"/>
  <c r="D28" i="4"/>
  <c r="D20" i="4"/>
  <c r="D8" i="4"/>
</calcChain>
</file>

<file path=xl/sharedStrings.xml><?xml version="1.0" encoding="utf-8"?>
<sst xmlns="http://schemas.openxmlformats.org/spreadsheetml/2006/main" count="78" uniqueCount="73">
  <si>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</si>
  <si>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</si>
  <si>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</si>
  <si>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</si>
  <si>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</si>
  <si>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</si>
  <si>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</si>
  <si>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</si>
  <si>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</si>
  <si>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</si>
  <si>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</si>
  <si>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</si>
  <si>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</si>
  <si>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</si>
  <si>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</si>
  <si>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</si>
  <si>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</si>
  <si>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</si>
  <si>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</si>
  <si>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>Number of Pay Periods</t>
  </si>
  <si>
    <t>Term A</t>
  </si>
  <si>
    <t>Term B</t>
  </si>
  <si>
    <t>Term C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</si>
  <si>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</si>
  <si>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</si>
  <si>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</si>
  <si>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</si>
  <si>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</si>
  <si>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 xml:space="preserve">(5) </t>
  </si>
  <si>
    <t xml:space="preserve">   (Employment Operations and Records, Classification and Compensation) by 5:00pm.</t>
  </si>
  <si>
    <t>B070424</t>
  </si>
  <si>
    <t>(6) Twelve Month Payment Option repayment begins</t>
  </si>
  <si>
    <t>(7) Twelve Month Payment Option repayment ends</t>
  </si>
  <si>
    <t>(7)</t>
  </si>
  <si>
    <t>Fiscal Year 2024-2025</t>
  </si>
  <si>
    <t>Summer 2024</t>
  </si>
  <si>
    <t>Academic Year Appointment Calendar through Spring 2025</t>
  </si>
  <si>
    <t>2024-2025 Academic Year</t>
  </si>
  <si>
    <t>Fall 2024</t>
  </si>
  <si>
    <t>Spring 2025</t>
  </si>
  <si>
    <t>B071824</t>
  </si>
  <si>
    <t>B080124</t>
  </si>
  <si>
    <t>B081524</t>
  </si>
  <si>
    <t>B082924</t>
  </si>
  <si>
    <t>B091224</t>
  </si>
  <si>
    <t>B092624</t>
  </si>
  <si>
    <t>B101024</t>
  </si>
  <si>
    <t>B102424</t>
  </si>
  <si>
    <t>B110724</t>
  </si>
  <si>
    <t>B112124</t>
  </si>
  <si>
    <t>B120524</t>
  </si>
  <si>
    <t>B121924</t>
  </si>
  <si>
    <t>B010225</t>
  </si>
  <si>
    <t>B011625</t>
  </si>
  <si>
    <t>B013025</t>
  </si>
  <si>
    <t>B021325</t>
  </si>
  <si>
    <t>B022725</t>
  </si>
  <si>
    <t>B031325</t>
  </si>
  <si>
    <t>B032725</t>
  </si>
  <si>
    <t>B041025</t>
  </si>
  <si>
    <t>B042425</t>
  </si>
  <si>
    <t>B050825</t>
  </si>
  <si>
    <t>B052225</t>
  </si>
  <si>
    <t>B060525</t>
  </si>
  <si>
    <t>B061925</t>
  </si>
  <si>
    <t>B070325</t>
  </si>
  <si>
    <t>07/01/2024 - 08/15/2024</t>
  </si>
  <si>
    <t>08/16/2024 - 12/31/2024</t>
  </si>
  <si>
    <t>(3) (6)</t>
  </si>
  <si>
    <t>05/15/2024 - 06/30/2024</t>
  </si>
  <si>
    <t>05/15/2024 - 08/15/2024</t>
  </si>
  <si>
    <t>01/01/2025 - 05/15/2025</t>
  </si>
  <si>
    <t>B071725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</si>
</sst>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rgb="FFFFFFFF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sz val="9"/>
      <name val="Verdan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7AFF"/>
        <bgColor indexed="64"/>
      </patternFill>
    </fill>
    <fill>
      <patternFill patternType="solid">
        <fgColor rgb="FFBDCA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center" vertical="center" wrapText="1"/>
    </xf>
    <xf numFmtId="165" fontId="17" fillId="0" borderId="0" xfId="0" quotePrefix="1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wrapText="1"/>
    </xf>
    <xf numFmtId="165" fontId="3" fillId="3" borderId="0" xfId="0" applyNumberFormat="1" applyFont="1" applyFill="1" applyAlignment="1">
      <alignment vertical="center" wrapText="1"/>
    </xf>
    <xf numFmtId="165" fontId="17" fillId="3" borderId="0" xfId="0" quotePrefix="1" applyNumberFormat="1" applyFont="1" applyFill="1" applyAlignment="1">
      <alignment horizontal="center" vertical="center" wrapText="1"/>
    </xf>
    <xf numFmtId="165" fontId="16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left" vertical="center" wrapText="1"/>
    </xf>
    <xf numFmtId="166" fontId="21" fillId="3" borderId="0" xfId="1" quotePrefix="1" applyNumberFormat="1" applyFont="1" applyFill="1" applyAlignment="1">
      <alignment horizontal="center" vertical="center" wrapText="1"/>
    </xf>
    <xf numFmtId="165" fontId="16" fillId="3" borderId="0" xfId="0" quotePrefix="1" applyNumberFormat="1" applyFont="1" applyFill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 wrapText="1"/>
    </xf>
    <xf numFmtId="165" fontId="9" fillId="3" borderId="0" xfId="0" applyNumberFormat="1" applyFont="1" applyFill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11" fillId="0" borderId="0" xfId="0" applyFont="1"/>
    <xf numFmtId="164" fontId="11" fillId="0" borderId="0" xfId="1" applyNumberFormat="1" applyFont="1" applyFill="1" applyAlignment="1">
      <alignment horizontal="center"/>
    </xf>
    <xf numFmtId="0" fontId="12" fillId="0" borderId="0" xfId="0" applyFont="1"/>
    <xf numFmtId="165" fontId="3" fillId="3" borderId="0" xfId="0" quotePrefix="1" applyNumberFormat="1" applyFont="1" applyFill="1" applyAlignment="1">
      <alignment horizontal="center" vertical="center" wrapText="1"/>
    </xf>
    <xf numFmtId="165" fontId="17" fillId="0" borderId="0" xfId="0" quotePrefix="1" applyNumberFormat="1" applyFont="1" applyAlignment="1">
      <alignment horizontal="center" vertical="center"/>
    </xf>
    <xf numFmtId="0" fontId="2" fillId="0" borderId="0" xfId="0" applyFont="1"/>
    <xf numFmtId="165" fontId="17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22" fillId="0" borderId="0" xfId="0" applyFont="1"/>
    <xf numFmtId="0" fontId="10" fillId="0" borderId="0" xfId="0" applyFont="1"/>
    <xf numFmtId="164" fontId="0" fillId="0" borderId="0" xfId="1" applyNumberFormat="1" applyFont="1" applyFill="1" applyAlignment="1">
      <alignment horizontal="center"/>
    </xf>
    <xf numFmtId="0" fontId="5" fillId="0" borderId="0" xfId="0" applyFont="1" applyAlignment="1">
      <alignment horizontal="left" vertical="center" indent="1"/>
    </xf>
    <xf numFmtId="164" fontId="7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wrapText="1"/>
    </xf>
    <xf numFmtId="164" fontId="18" fillId="2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DCAFF"/>
      <color rgb="FF5B7AFF"/>
      <color rgb="FF93A8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zoomScale="90" zoomScaleNormal="90" workbookViewId="0">
      <selection activeCell="G14" sqref="G14"/>
    </sheetView>
  </sheetViews>
  <sheetFormatPr defaultRowHeight="14.4" x14ac:dyDescent="0.3"/>
  <cols>
    <col min="1" max="1" width="9" bestFit="1" customWidth="1"/>
    <col min="2" max="3" width="11.5546875" bestFit="1" customWidth="1"/>
    <col min="4" max="4" width="14" bestFit="1" customWidth="1"/>
    <col min="5" max="5" width="11.5546875" bestFit="1" customWidth="1"/>
    <col min="6" max="6" width="9.5546875" style="1" customWidth="1"/>
    <col min="7" max="7" width="17.5546875" customWidth="1"/>
    <col min="8" max="8" width="2.5546875" customWidth="1"/>
    <col min="18" max="18" width="18.44140625" customWidth="1"/>
  </cols>
  <sheetData>
    <row r="1" spans="1:11" ht="17.25" customHeight="1" x14ac:dyDescent="0.3">
      <c r="A1" s="42" t="s">
        <v>11</v>
      </c>
      <c r="B1" s="42"/>
      <c r="C1" s="42"/>
      <c r="D1" s="42"/>
      <c r="E1" s="42"/>
      <c r="F1" s="42"/>
      <c r="G1" s="42"/>
    </row>
    <row r="2" spans="1:11" ht="17.25" customHeight="1" x14ac:dyDescent="0.3">
      <c r="A2" s="42" t="s">
        <v>34</v>
      </c>
      <c r="B2" s="42"/>
      <c r="C2" s="42"/>
      <c r="D2" s="42"/>
      <c r="E2" s="42"/>
      <c r="F2" s="42"/>
      <c r="G2" s="42"/>
      <c r="I2" s="6"/>
      <c r="J2" s="6"/>
      <c r="K2" s="6"/>
    </row>
    <row r="3" spans="1:11" ht="17.25" customHeight="1" x14ac:dyDescent="0.3">
      <c r="A3" s="16"/>
      <c r="B3" s="16"/>
      <c r="C3" s="16"/>
      <c r="D3" s="16"/>
      <c r="E3" s="16"/>
      <c r="F3" s="16"/>
      <c r="G3" s="16"/>
      <c r="I3" s="7"/>
      <c r="J3" s="7"/>
      <c r="K3" s="7"/>
    </row>
    <row r="4" spans="1:11" s="11" customFormat="1" ht="15" customHeight="1" x14ac:dyDescent="0.25">
      <c r="A4" s="17" t="s">
        <v>0</v>
      </c>
      <c r="B4" s="17" t="s">
        <v>0</v>
      </c>
      <c r="C4" s="17" t="s">
        <v>0</v>
      </c>
      <c r="D4" s="17"/>
      <c r="E4" s="43" t="s">
        <v>7</v>
      </c>
      <c r="F4" s="44"/>
      <c r="G4" s="17" t="s">
        <v>8</v>
      </c>
      <c r="I4" s="12"/>
      <c r="J4" s="13"/>
      <c r="K4" s="13"/>
    </row>
    <row r="5" spans="1:11" s="11" customFormat="1" ht="15" customHeight="1" x14ac:dyDescent="0.25">
      <c r="A5" s="17" t="s">
        <v>1</v>
      </c>
      <c r="B5" s="17" t="s">
        <v>1</v>
      </c>
      <c r="C5" s="17" t="s">
        <v>1</v>
      </c>
      <c r="D5" s="17" t="s">
        <v>5</v>
      </c>
      <c r="E5" s="43"/>
      <c r="F5" s="44"/>
      <c r="G5" s="17" t="s">
        <v>9</v>
      </c>
    </row>
    <row r="6" spans="1:11" s="11" customFormat="1" ht="15" customHeight="1" x14ac:dyDescent="0.25">
      <c r="A6" s="17" t="s">
        <v>2</v>
      </c>
      <c r="B6" s="17" t="s">
        <v>3</v>
      </c>
      <c r="C6" s="17" t="s">
        <v>4</v>
      </c>
      <c r="D6" s="17" t="s">
        <v>6</v>
      </c>
      <c r="E6" s="43"/>
      <c r="F6" s="44"/>
      <c r="G6" s="17" t="s">
        <v>10</v>
      </c>
    </row>
    <row r="7" spans="1:11" x14ac:dyDescent="0.3">
      <c r="A7" s="8" t="s">
        <v>30</v>
      </c>
      <c r="B7" s="4">
        <v>45464</v>
      </c>
      <c r="C7" s="4">
        <f>B7+13</f>
        <v>45477</v>
      </c>
      <c r="D7" s="26">
        <v>45476</v>
      </c>
      <c r="E7" s="4">
        <f>+C7+8</f>
        <v>45485</v>
      </c>
      <c r="F7" s="5"/>
      <c r="G7" s="24">
        <v>45470</v>
      </c>
    </row>
    <row r="8" spans="1:11" x14ac:dyDescent="0.3">
      <c r="A8" s="18" t="s">
        <v>40</v>
      </c>
      <c r="B8" s="18">
        <v>45478</v>
      </c>
      <c r="C8" s="18">
        <f>B8+13</f>
        <v>45491</v>
      </c>
      <c r="D8" s="18">
        <f t="shared" ref="D8:D31" si="0">C8</f>
        <v>45491</v>
      </c>
      <c r="E8" s="18">
        <f t="shared" ref="E8:E32" si="1">+C8+8</f>
        <v>45499</v>
      </c>
      <c r="F8" s="19"/>
      <c r="G8" s="18">
        <f>+C8-6</f>
        <v>45485</v>
      </c>
    </row>
    <row r="9" spans="1:11" x14ac:dyDescent="0.3">
      <c r="A9" s="4" t="s">
        <v>41</v>
      </c>
      <c r="B9" s="4">
        <v>45492</v>
      </c>
      <c r="C9" s="4">
        <f t="shared" ref="C9:C32" si="2">B9+13</f>
        <v>45505</v>
      </c>
      <c r="D9" s="4">
        <f t="shared" si="0"/>
        <v>45505</v>
      </c>
      <c r="E9" s="4">
        <f t="shared" si="1"/>
        <v>45513</v>
      </c>
      <c r="F9" s="31" t="s">
        <v>33</v>
      </c>
      <c r="G9" s="14">
        <f t="shared" ref="G9:G31" si="3">+C9-6</f>
        <v>45499</v>
      </c>
      <c r="I9" s="34"/>
    </row>
    <row r="10" spans="1:11" x14ac:dyDescent="0.3">
      <c r="A10" s="18" t="s">
        <v>42</v>
      </c>
      <c r="B10" s="18">
        <v>45506</v>
      </c>
      <c r="C10" s="18">
        <f t="shared" si="2"/>
        <v>45519</v>
      </c>
      <c r="D10" s="18">
        <f t="shared" si="0"/>
        <v>45519</v>
      </c>
      <c r="E10" s="18">
        <f t="shared" si="1"/>
        <v>45527</v>
      </c>
      <c r="F10" s="19"/>
      <c r="G10" s="18">
        <f t="shared" si="3"/>
        <v>45513</v>
      </c>
      <c r="I10" s="34"/>
    </row>
    <row r="11" spans="1:11" x14ac:dyDescent="0.3">
      <c r="A11" s="4" t="s">
        <v>43</v>
      </c>
      <c r="B11" s="4">
        <v>45520</v>
      </c>
      <c r="C11" s="4">
        <f t="shared" si="2"/>
        <v>45533</v>
      </c>
      <c r="D11" s="4">
        <f t="shared" si="0"/>
        <v>45533</v>
      </c>
      <c r="E11" s="4">
        <f t="shared" si="1"/>
        <v>45541</v>
      </c>
      <c r="F11" s="10" t="s">
        <v>14</v>
      </c>
      <c r="G11" s="14">
        <f t="shared" si="3"/>
        <v>45527</v>
      </c>
    </row>
    <row r="12" spans="1:11" x14ac:dyDescent="0.3">
      <c r="A12" s="18" t="s">
        <v>44</v>
      </c>
      <c r="B12" s="18">
        <v>45534</v>
      </c>
      <c r="C12" s="18">
        <f t="shared" si="2"/>
        <v>45547</v>
      </c>
      <c r="D12" s="18">
        <f t="shared" si="0"/>
        <v>45547</v>
      </c>
      <c r="E12" s="18">
        <f t="shared" si="1"/>
        <v>45555</v>
      </c>
      <c r="F12" s="19"/>
      <c r="G12" s="18">
        <f t="shared" si="3"/>
        <v>45541</v>
      </c>
    </row>
    <row r="13" spans="1:11" ht="15" customHeight="1" x14ac:dyDescent="0.3">
      <c r="A13" s="4" t="s">
        <v>45</v>
      </c>
      <c r="B13" s="4">
        <v>45548</v>
      </c>
      <c r="C13" s="4">
        <f t="shared" si="2"/>
        <v>45561</v>
      </c>
      <c r="D13" s="4">
        <f t="shared" si="0"/>
        <v>45561</v>
      </c>
      <c r="E13" s="4">
        <f t="shared" si="1"/>
        <v>45569</v>
      </c>
      <c r="F13" s="9"/>
      <c r="G13" s="14">
        <f t="shared" si="3"/>
        <v>45555</v>
      </c>
    </row>
    <row r="14" spans="1:11" x14ac:dyDescent="0.3">
      <c r="A14" s="18" t="s">
        <v>46</v>
      </c>
      <c r="B14" s="18">
        <v>45562</v>
      </c>
      <c r="C14" s="18">
        <f t="shared" si="2"/>
        <v>45575</v>
      </c>
      <c r="D14" s="18">
        <f t="shared" si="0"/>
        <v>45575</v>
      </c>
      <c r="E14" s="18">
        <f t="shared" si="1"/>
        <v>45583</v>
      </c>
      <c r="F14" s="20"/>
      <c r="G14" s="18">
        <v>45569</v>
      </c>
      <c r="H14" s="32"/>
      <c r="I14" s="35"/>
    </row>
    <row r="15" spans="1:11" x14ac:dyDescent="0.3">
      <c r="A15" s="4" t="s">
        <v>47</v>
      </c>
      <c r="B15" s="4">
        <v>45576</v>
      </c>
      <c r="C15" s="4">
        <f t="shared" si="2"/>
        <v>45589</v>
      </c>
      <c r="D15" s="4">
        <f t="shared" si="0"/>
        <v>45589</v>
      </c>
      <c r="E15" s="4">
        <f t="shared" si="1"/>
        <v>45597</v>
      </c>
      <c r="F15" s="9"/>
      <c r="G15" s="14">
        <f>+C15-6</f>
        <v>45583</v>
      </c>
    </row>
    <row r="16" spans="1:11" x14ac:dyDescent="0.3">
      <c r="A16" s="18" t="s">
        <v>48</v>
      </c>
      <c r="B16" s="18">
        <v>45590</v>
      </c>
      <c r="C16" s="18">
        <f t="shared" si="2"/>
        <v>45603</v>
      </c>
      <c r="D16" s="18">
        <v>45603</v>
      </c>
      <c r="E16" s="18">
        <f t="shared" si="1"/>
        <v>45611</v>
      </c>
      <c r="F16" s="20"/>
      <c r="G16" s="18">
        <f>C16-6</f>
        <v>45597</v>
      </c>
    </row>
    <row r="17" spans="1:9" x14ac:dyDescent="0.3">
      <c r="A17" s="4" t="s">
        <v>49</v>
      </c>
      <c r="B17" s="4">
        <v>45604</v>
      </c>
      <c r="C17" s="4">
        <f t="shared" si="2"/>
        <v>45617</v>
      </c>
      <c r="D17" s="4">
        <v>45617</v>
      </c>
      <c r="E17" s="4">
        <f t="shared" si="1"/>
        <v>45625</v>
      </c>
      <c r="F17" s="10" t="s">
        <v>13</v>
      </c>
      <c r="G17" s="33">
        <f>C17-6</f>
        <v>45611</v>
      </c>
    </row>
    <row r="18" spans="1:9" x14ac:dyDescent="0.3">
      <c r="A18" s="18" t="s">
        <v>50</v>
      </c>
      <c r="B18" s="18">
        <v>45618</v>
      </c>
      <c r="C18" s="18">
        <f t="shared" si="2"/>
        <v>45631</v>
      </c>
      <c r="D18" s="18">
        <f t="shared" si="0"/>
        <v>45631</v>
      </c>
      <c r="E18" s="18">
        <f t="shared" si="1"/>
        <v>45639</v>
      </c>
      <c r="F18" s="20"/>
      <c r="G18" s="25">
        <v>45623</v>
      </c>
      <c r="I18" s="34"/>
    </row>
    <row r="19" spans="1:9" x14ac:dyDescent="0.3">
      <c r="A19" s="4" t="s">
        <v>51</v>
      </c>
      <c r="B19" s="4">
        <v>45632</v>
      </c>
      <c r="C19" s="4">
        <f t="shared" si="2"/>
        <v>45645</v>
      </c>
      <c r="D19" s="26">
        <v>45643</v>
      </c>
      <c r="E19" s="4">
        <f t="shared" si="1"/>
        <v>45653</v>
      </c>
      <c r="F19" s="10"/>
      <c r="G19" s="24">
        <v>45637</v>
      </c>
    </row>
    <row r="20" spans="1:9" x14ac:dyDescent="0.3">
      <c r="A20" s="21" t="s">
        <v>52</v>
      </c>
      <c r="B20" s="18">
        <v>45646</v>
      </c>
      <c r="C20" s="18">
        <f t="shared" si="2"/>
        <v>45659</v>
      </c>
      <c r="D20" s="18">
        <f t="shared" si="0"/>
        <v>45659</v>
      </c>
      <c r="E20" s="18">
        <f t="shared" si="1"/>
        <v>45667</v>
      </c>
      <c r="F20" s="20"/>
      <c r="G20" s="25">
        <v>45644</v>
      </c>
    </row>
    <row r="21" spans="1:9" x14ac:dyDescent="0.3">
      <c r="A21" s="8" t="s">
        <v>53</v>
      </c>
      <c r="B21" s="4">
        <v>45660</v>
      </c>
      <c r="C21" s="4">
        <f t="shared" si="2"/>
        <v>45673</v>
      </c>
      <c r="D21" s="4">
        <f t="shared" si="0"/>
        <v>45673</v>
      </c>
      <c r="E21" s="4">
        <f t="shared" si="1"/>
        <v>45681</v>
      </c>
      <c r="F21" s="10"/>
      <c r="G21" s="14">
        <f>C21-6</f>
        <v>45667</v>
      </c>
    </row>
    <row r="22" spans="1:9" x14ac:dyDescent="0.3">
      <c r="A22" s="21" t="s">
        <v>54</v>
      </c>
      <c r="B22" s="18">
        <v>45674</v>
      </c>
      <c r="C22" s="18">
        <f t="shared" si="2"/>
        <v>45687</v>
      </c>
      <c r="D22" s="18">
        <f t="shared" si="0"/>
        <v>45687</v>
      </c>
      <c r="E22" s="18">
        <f t="shared" si="1"/>
        <v>45695</v>
      </c>
      <c r="F22" s="22" t="s">
        <v>16</v>
      </c>
      <c r="G22" s="18">
        <f t="shared" si="3"/>
        <v>45681</v>
      </c>
      <c r="I22" s="34"/>
    </row>
    <row r="23" spans="1:9" x14ac:dyDescent="0.3">
      <c r="A23" s="8" t="s">
        <v>55</v>
      </c>
      <c r="B23" s="4">
        <v>45688</v>
      </c>
      <c r="C23" s="4">
        <f t="shared" si="2"/>
        <v>45701</v>
      </c>
      <c r="D23" s="4">
        <f t="shared" si="0"/>
        <v>45701</v>
      </c>
      <c r="E23" s="4">
        <f t="shared" si="1"/>
        <v>45709</v>
      </c>
      <c r="F23" s="9"/>
      <c r="G23" s="14">
        <f t="shared" si="3"/>
        <v>45695</v>
      </c>
      <c r="I23" s="34"/>
    </row>
    <row r="24" spans="1:9" x14ac:dyDescent="0.3">
      <c r="A24" s="21" t="s">
        <v>56</v>
      </c>
      <c r="B24" s="18">
        <v>45702</v>
      </c>
      <c r="C24" s="18">
        <f t="shared" si="2"/>
        <v>45715</v>
      </c>
      <c r="D24" s="18">
        <f t="shared" si="0"/>
        <v>45715</v>
      </c>
      <c r="E24" s="18">
        <f t="shared" si="1"/>
        <v>45723</v>
      </c>
      <c r="F24" s="20"/>
      <c r="G24" s="18">
        <f t="shared" si="3"/>
        <v>45709</v>
      </c>
      <c r="I24" s="34"/>
    </row>
    <row r="25" spans="1:9" x14ac:dyDescent="0.3">
      <c r="A25" s="8" t="s">
        <v>57</v>
      </c>
      <c r="B25" s="4">
        <v>45716</v>
      </c>
      <c r="C25" s="4">
        <f t="shared" si="2"/>
        <v>45729</v>
      </c>
      <c r="D25" s="4">
        <f t="shared" si="0"/>
        <v>45729</v>
      </c>
      <c r="E25" s="4">
        <f t="shared" si="1"/>
        <v>45737</v>
      </c>
      <c r="F25" s="10"/>
      <c r="G25" s="14">
        <f t="shared" si="3"/>
        <v>45723</v>
      </c>
      <c r="I25" s="34"/>
    </row>
    <row r="26" spans="1:9" x14ac:dyDescent="0.3">
      <c r="A26" s="21" t="s">
        <v>58</v>
      </c>
      <c r="B26" s="18">
        <v>45730</v>
      </c>
      <c r="C26" s="18">
        <f t="shared" si="2"/>
        <v>45743</v>
      </c>
      <c r="D26" s="18">
        <f t="shared" si="0"/>
        <v>45743</v>
      </c>
      <c r="E26" s="18">
        <f>+C26+8</f>
        <v>45751</v>
      </c>
      <c r="F26" s="23"/>
      <c r="G26" s="18">
        <f t="shared" si="3"/>
        <v>45737</v>
      </c>
      <c r="I26" s="34"/>
    </row>
    <row r="27" spans="1:9" x14ac:dyDescent="0.3">
      <c r="A27" s="8" t="s">
        <v>59</v>
      </c>
      <c r="B27" s="4">
        <v>45744</v>
      </c>
      <c r="C27" s="4">
        <f t="shared" si="2"/>
        <v>45757</v>
      </c>
      <c r="D27" s="4">
        <f t="shared" si="0"/>
        <v>45757</v>
      </c>
      <c r="E27" s="4">
        <f t="shared" si="1"/>
        <v>45765</v>
      </c>
      <c r="F27" s="10" t="s">
        <v>15</v>
      </c>
      <c r="G27" s="14">
        <f t="shared" si="3"/>
        <v>45751</v>
      </c>
      <c r="I27" s="34"/>
    </row>
    <row r="28" spans="1:9" x14ac:dyDescent="0.3">
      <c r="A28" s="21" t="s">
        <v>60</v>
      </c>
      <c r="B28" s="18">
        <v>45758</v>
      </c>
      <c r="C28" s="18">
        <f t="shared" si="2"/>
        <v>45771</v>
      </c>
      <c r="D28" s="18">
        <f t="shared" si="0"/>
        <v>45771</v>
      </c>
      <c r="E28" s="18">
        <f t="shared" si="1"/>
        <v>45779</v>
      </c>
      <c r="F28" s="22" t="s">
        <v>28</v>
      </c>
      <c r="G28" s="18">
        <f t="shared" si="3"/>
        <v>45765</v>
      </c>
      <c r="I28" s="34"/>
    </row>
    <row r="29" spans="1:9" x14ac:dyDescent="0.3">
      <c r="A29" s="8" t="s">
        <v>61</v>
      </c>
      <c r="B29" s="4">
        <v>45772</v>
      </c>
      <c r="C29" s="4">
        <f t="shared" si="2"/>
        <v>45785</v>
      </c>
      <c r="D29" s="4">
        <f t="shared" si="0"/>
        <v>45785</v>
      </c>
      <c r="E29" s="4">
        <f t="shared" si="1"/>
        <v>45793</v>
      </c>
      <c r="F29" s="15"/>
      <c r="G29" s="14">
        <f t="shared" si="3"/>
        <v>45779</v>
      </c>
      <c r="I29" s="34"/>
    </row>
    <row r="30" spans="1:9" x14ac:dyDescent="0.3">
      <c r="A30" s="21" t="s">
        <v>62</v>
      </c>
      <c r="B30" s="18">
        <v>45786</v>
      </c>
      <c r="C30" s="18">
        <f t="shared" si="2"/>
        <v>45799</v>
      </c>
      <c r="D30" s="18">
        <f t="shared" si="0"/>
        <v>45799</v>
      </c>
      <c r="E30" s="18">
        <f t="shared" si="1"/>
        <v>45807</v>
      </c>
      <c r="F30" s="30" t="s">
        <v>68</v>
      </c>
      <c r="G30" s="18">
        <f t="shared" si="3"/>
        <v>45793</v>
      </c>
    </row>
    <row r="31" spans="1:9" x14ac:dyDescent="0.3">
      <c r="A31" s="8" t="s">
        <v>63</v>
      </c>
      <c r="B31" s="4">
        <v>45800</v>
      </c>
      <c r="C31" s="4">
        <f t="shared" si="2"/>
        <v>45813</v>
      </c>
      <c r="D31" s="4">
        <f t="shared" si="0"/>
        <v>45813</v>
      </c>
      <c r="E31" s="4">
        <f t="shared" si="1"/>
        <v>45821</v>
      </c>
      <c r="F31" s="15"/>
      <c r="G31" s="14">
        <f t="shared" si="3"/>
        <v>45807</v>
      </c>
    </row>
    <row r="32" spans="1:9" x14ac:dyDescent="0.3">
      <c r="A32" s="21" t="s">
        <v>64</v>
      </c>
      <c r="B32" s="18">
        <v>45814</v>
      </c>
      <c r="C32" s="18">
        <f t="shared" si="2"/>
        <v>45827</v>
      </c>
      <c r="D32" s="25">
        <v>45826</v>
      </c>
      <c r="E32" s="18">
        <f t="shared" si="1"/>
        <v>45835</v>
      </c>
      <c r="F32" s="19"/>
      <c r="G32" s="25">
        <v>45820</v>
      </c>
    </row>
    <row r="33" spans="1:9" x14ac:dyDescent="0.3">
      <c r="A33" s="8" t="s">
        <v>65</v>
      </c>
      <c r="B33" s="4">
        <v>45828</v>
      </c>
      <c r="C33" s="4">
        <f>B33+13</f>
        <v>45841</v>
      </c>
      <c r="D33" s="26">
        <v>45840</v>
      </c>
      <c r="E33" s="4">
        <f>+C33+8</f>
        <v>45849</v>
      </c>
      <c r="F33" s="5"/>
      <c r="G33" s="24">
        <v>45834</v>
      </c>
    </row>
    <row r="34" spans="1:9" x14ac:dyDescent="0.3">
      <c r="A34" s="21" t="s">
        <v>72</v>
      </c>
      <c r="B34" s="18">
        <v>45842</v>
      </c>
      <c r="C34" s="18">
        <f t="shared" ref="C34" si="4">B34+13</f>
        <v>45855</v>
      </c>
      <c r="D34" s="18">
        <v>45855</v>
      </c>
      <c r="E34" s="18">
        <f t="shared" ref="E34" si="5">+C34+8</f>
        <v>45863</v>
      </c>
      <c r="F34" s="19"/>
      <c r="G34" s="18">
        <v>45849</v>
      </c>
    </row>
    <row r="35" spans="1:9" ht="9.6" customHeight="1" x14ac:dyDescent="0.3">
      <c r="A35" s="2"/>
      <c r="B35" s="4"/>
      <c r="C35" s="4"/>
      <c r="D35" s="4"/>
    </row>
    <row r="36" spans="1:9" x14ac:dyDescent="0.3">
      <c r="A36" s="38" t="s">
        <v>17</v>
      </c>
      <c r="B36" s="3"/>
      <c r="C36" s="3"/>
      <c r="D36" s="3"/>
      <c r="E36" s="3"/>
      <c r="F36" s="39"/>
      <c r="G36" s="3"/>
      <c r="H36" s="3"/>
      <c r="I36" s="32"/>
    </row>
    <row r="37" spans="1:9" x14ac:dyDescent="0.3">
      <c r="A37" s="40" t="s">
        <v>23</v>
      </c>
      <c r="B37" s="3"/>
      <c r="C37" s="3"/>
      <c r="D37" s="3"/>
      <c r="E37" s="3"/>
      <c r="F37" s="39"/>
      <c r="G37" s="3"/>
      <c r="H37" s="3"/>
    </row>
    <row r="38" spans="1:9" x14ac:dyDescent="0.3">
      <c r="A38" s="40" t="s">
        <v>24</v>
      </c>
      <c r="B38" s="3"/>
      <c r="C38" s="3"/>
      <c r="D38" s="3"/>
      <c r="E38" s="3"/>
      <c r="F38" s="39"/>
      <c r="G38" s="3"/>
      <c r="H38" s="3"/>
    </row>
    <row r="39" spans="1:9" x14ac:dyDescent="0.3">
      <c r="A39" s="40" t="s">
        <v>25</v>
      </c>
      <c r="B39" s="3"/>
      <c r="C39" s="3"/>
      <c r="D39" s="3"/>
      <c r="E39" s="3"/>
      <c r="F39" s="39"/>
      <c r="G39" s="3"/>
      <c r="H39" s="3"/>
    </row>
    <row r="40" spans="1:9" x14ac:dyDescent="0.3">
      <c r="A40" s="40" t="s">
        <v>26</v>
      </c>
      <c r="B40" s="3"/>
      <c r="C40" s="3"/>
      <c r="D40" s="3"/>
      <c r="E40" s="3"/>
      <c r="F40" s="39"/>
      <c r="G40" s="3"/>
      <c r="H40" s="3"/>
    </row>
    <row r="41" spans="1:9" x14ac:dyDescent="0.3">
      <c r="A41" s="40" t="s">
        <v>27</v>
      </c>
      <c r="B41" s="3"/>
      <c r="C41" s="3"/>
      <c r="D41" s="3"/>
      <c r="E41" s="3"/>
      <c r="F41" s="39"/>
      <c r="G41" s="3"/>
      <c r="H41" s="3"/>
    </row>
    <row r="42" spans="1:9" x14ac:dyDescent="0.3">
      <c r="A42" s="40" t="s">
        <v>31</v>
      </c>
      <c r="B42" s="3"/>
      <c r="C42" s="3"/>
      <c r="D42" s="3"/>
      <c r="E42" s="3"/>
      <c r="F42" s="39"/>
      <c r="G42" s="3"/>
      <c r="H42" s="3"/>
    </row>
    <row r="43" spans="1:9" x14ac:dyDescent="0.3">
      <c r="A43" s="40" t="s">
        <v>32</v>
      </c>
      <c r="B43" s="3"/>
      <c r="C43" s="3"/>
      <c r="D43" s="3"/>
      <c r="E43" s="3"/>
      <c r="F43" s="39"/>
      <c r="G43" s="3"/>
      <c r="H43" s="3"/>
    </row>
    <row r="44" spans="1:9" ht="6.6" customHeight="1" x14ac:dyDescent="0.3">
      <c r="A44" s="41"/>
      <c r="B44" s="3"/>
      <c r="C44" s="3"/>
      <c r="D44" s="3"/>
      <c r="E44" s="3"/>
      <c r="F44" s="39"/>
      <c r="G44" s="3"/>
      <c r="H44" s="3"/>
      <c r="I44" s="32"/>
    </row>
    <row r="45" spans="1:9" x14ac:dyDescent="0.3">
      <c r="A45" s="38" t="s">
        <v>18</v>
      </c>
      <c r="B45" s="3"/>
      <c r="C45" s="3"/>
      <c r="D45" s="3"/>
      <c r="E45" s="3"/>
      <c r="F45" s="39"/>
      <c r="G45" s="3"/>
      <c r="H45" s="3"/>
    </row>
    <row r="46" spans="1:9" x14ac:dyDescent="0.3">
      <c r="A46" s="41" t="s">
        <v>12</v>
      </c>
      <c r="B46" s="3"/>
      <c r="C46" s="3"/>
      <c r="D46" s="3"/>
      <c r="E46" s="3"/>
      <c r="F46" s="39"/>
      <c r="G46" s="3"/>
      <c r="H46" s="3"/>
    </row>
    <row r="47" spans="1:9" x14ac:dyDescent="0.3">
      <c r="A47" s="41" t="s">
        <v>29</v>
      </c>
      <c r="B47" s="41"/>
      <c r="C47" s="3"/>
      <c r="D47" s="3"/>
      <c r="E47" s="3"/>
      <c r="F47" s="39"/>
      <c r="G47" s="3"/>
      <c r="H47" s="3"/>
    </row>
    <row r="48" spans="1:9" ht="15" customHeight="1" x14ac:dyDescent="0.3">
      <c r="H48" s="3"/>
    </row>
    <row r="49" spans="1:8" ht="15" customHeight="1" x14ac:dyDescent="0.3">
      <c r="H49" s="3"/>
    </row>
    <row r="50" spans="1:8" ht="18" x14ac:dyDescent="0.35">
      <c r="A50" s="45" t="s">
        <v>36</v>
      </c>
      <c r="B50" s="45"/>
      <c r="C50" s="45"/>
      <c r="D50" s="45"/>
      <c r="E50" s="45"/>
      <c r="F50" s="45"/>
      <c r="G50" s="45"/>
      <c r="H50" s="3"/>
    </row>
    <row r="51" spans="1:8" ht="15" customHeight="1" x14ac:dyDescent="0.35">
      <c r="A51" s="27"/>
      <c r="B51" s="27"/>
      <c r="C51" s="27"/>
      <c r="D51" s="27"/>
      <c r="E51" s="27"/>
      <c r="F51" s="28"/>
      <c r="G51" s="27"/>
      <c r="H51" s="3"/>
    </row>
    <row r="52" spans="1:8" ht="15" customHeight="1" x14ac:dyDescent="0.35">
      <c r="A52" s="29" t="s">
        <v>35</v>
      </c>
      <c r="B52" s="27"/>
      <c r="C52" s="27"/>
      <c r="D52" s="27"/>
      <c r="E52" s="27"/>
      <c r="F52" s="29" t="s">
        <v>19</v>
      </c>
      <c r="G52" s="27"/>
      <c r="H52" s="3"/>
    </row>
    <row r="53" spans="1:8" ht="15" customHeight="1" x14ac:dyDescent="0.35">
      <c r="A53" s="36" t="s">
        <v>20</v>
      </c>
      <c r="B53" s="36"/>
      <c r="C53" s="36" t="s">
        <v>69</v>
      </c>
      <c r="D53" s="36"/>
      <c r="E53" s="36"/>
      <c r="F53" s="36">
        <v>3.3</v>
      </c>
      <c r="G53" s="27"/>
      <c r="H53" s="3"/>
    </row>
    <row r="54" spans="1:8" ht="15" customHeight="1" x14ac:dyDescent="0.35">
      <c r="A54" s="36" t="s">
        <v>21</v>
      </c>
      <c r="B54" s="36"/>
      <c r="C54" s="36" t="s">
        <v>66</v>
      </c>
      <c r="D54" s="36"/>
      <c r="E54" s="36"/>
      <c r="F54" s="36">
        <v>3.4</v>
      </c>
      <c r="G54" s="27"/>
      <c r="H54" s="3"/>
    </row>
    <row r="55" spans="1:8" ht="15" customHeight="1" x14ac:dyDescent="0.35">
      <c r="A55" s="36" t="s">
        <v>22</v>
      </c>
      <c r="B55" s="36"/>
      <c r="C55" s="36" t="s">
        <v>70</v>
      </c>
      <c r="D55" s="36"/>
      <c r="E55" s="36"/>
      <c r="F55" s="36">
        <v>6.7</v>
      </c>
      <c r="G55" s="27"/>
      <c r="H55" s="3"/>
    </row>
    <row r="56" spans="1:8" ht="18" x14ac:dyDescent="0.35">
      <c r="A56" s="27"/>
      <c r="B56" s="27"/>
      <c r="C56" s="27"/>
      <c r="D56" s="27"/>
      <c r="E56" s="27"/>
      <c r="F56" s="27"/>
      <c r="G56" s="27"/>
    </row>
    <row r="57" spans="1:8" ht="18" x14ac:dyDescent="0.35">
      <c r="A57" s="29" t="s">
        <v>37</v>
      </c>
      <c r="B57" s="27"/>
      <c r="C57" s="27"/>
      <c r="D57" s="27"/>
      <c r="E57" s="27"/>
      <c r="F57" s="29" t="s">
        <v>19</v>
      </c>
      <c r="G57" s="27"/>
    </row>
    <row r="58" spans="1:8" ht="15.6" x14ac:dyDescent="0.3">
      <c r="A58" s="36" t="s">
        <v>38</v>
      </c>
      <c r="B58" s="36"/>
      <c r="C58" s="36" t="s">
        <v>67</v>
      </c>
      <c r="D58" s="36"/>
      <c r="E58" s="36"/>
      <c r="F58" s="36">
        <v>9.8000000000000007</v>
      </c>
      <c r="G58" s="36"/>
    </row>
    <row r="59" spans="1:8" ht="15.6" x14ac:dyDescent="0.3">
      <c r="A59" s="36" t="s">
        <v>39</v>
      </c>
      <c r="B59" s="36"/>
      <c r="C59" s="36" t="s">
        <v>71</v>
      </c>
      <c r="D59" s="36"/>
      <c r="E59" s="36"/>
      <c r="F59" s="36">
        <v>9.6999999999999993</v>
      </c>
      <c r="G59" s="36"/>
    </row>
    <row r="60" spans="1:8" x14ac:dyDescent="0.3">
      <c r="F60" s="37"/>
    </row>
  </sheetData>
  <mergeCells count="5">
    <mergeCell ref="A1:G1"/>
    <mergeCell ref="A2:G2"/>
    <mergeCell ref="E4:E6"/>
    <mergeCell ref="F4:F6"/>
    <mergeCell ref="A50:G50"/>
  </mergeCells>
  <pageMargins left="0.75" right="0.7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Smith, Linda M</cp:lastModifiedBy>
  <cp:lastPrinted>2024-03-20T16:16:38Z</cp:lastPrinted>
  <dcterms:created xsi:type="dcterms:W3CDTF">2011-11-13T22:21:06Z</dcterms:created>
  <dcterms:modified xsi:type="dcterms:W3CDTF">2024-03-20T16:16:46Z</dcterms:modified>
</cp:coreProperties>
</file>