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sg-prod.fs.osg.ufl.edu\hr-fs-fs01\Home\enguyen\My Documents\"/>
    </mc:Choice>
  </mc:AlternateContent>
  <bookViews>
    <workbookView xWindow="720" yWindow="405" windowWidth="17955" windowHeight="1176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G34" i="1" l="1"/>
  <c r="E34" i="1"/>
  <c r="D34" i="1"/>
  <c r="G33" i="1"/>
  <c r="G32" i="1"/>
  <c r="G30" i="1"/>
  <c r="G29" i="1"/>
  <c r="G28" i="1"/>
  <c r="G27" i="1"/>
  <c r="G26" i="1"/>
  <c r="G25" i="1"/>
  <c r="G24" i="1"/>
  <c r="G23" i="1"/>
  <c r="G22" i="1"/>
  <c r="G21" i="1"/>
  <c r="G15" i="1"/>
  <c r="G14" i="1"/>
  <c r="G13" i="1"/>
  <c r="G11" i="1"/>
  <c r="G10" i="1"/>
  <c r="G9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8" i="1"/>
  <c r="E16" i="1"/>
  <c r="E15" i="1"/>
  <c r="E14" i="1"/>
  <c r="E13" i="1"/>
  <c r="E12" i="1"/>
  <c r="E11" i="1"/>
  <c r="E10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18" i="1"/>
  <c r="E7" i="1"/>
  <c r="D15" i="1" l="1"/>
  <c r="D14" i="1"/>
  <c r="D13" i="1"/>
  <c r="D12" i="1"/>
  <c r="D11" i="1"/>
  <c r="D10" i="1"/>
  <c r="D9" i="1"/>
  <c r="E9" i="1" l="1"/>
  <c r="G8" i="1" l="1"/>
  <c r="E8" i="1"/>
</calcChain>
</file>

<file path=xl/sharedStrings.xml><?xml version="1.0" encoding="utf-8"?>
<sst xmlns="http://schemas.openxmlformats.org/spreadsheetml/2006/main" count="75" uniqueCount="69">
  <si>
    <t>Pay</t>
  </si>
  <si>
    <t>Period</t>
  </si>
  <si>
    <t>I.D.</t>
  </si>
  <si>
    <t>Begins</t>
  </si>
  <si>
    <t>Ends</t>
  </si>
  <si>
    <t>Time &amp; Labor</t>
  </si>
  <si>
    <t>Closes</t>
  </si>
  <si>
    <t>Payday</t>
  </si>
  <si>
    <t>Human Resource</t>
  </si>
  <si>
    <t>Deadline</t>
  </si>
  <si>
    <t>5:00pm *</t>
  </si>
  <si>
    <t>Schedule of Paydays and Critical Dates for</t>
  </si>
  <si>
    <t xml:space="preserve">   payday must be submitted to the appropriate Human Resource department</t>
  </si>
  <si>
    <t>(3)</t>
  </si>
  <si>
    <t>(1)</t>
  </si>
  <si>
    <t>(2)</t>
  </si>
  <si>
    <t>(5)</t>
  </si>
  <si>
    <t>(4)</t>
  </si>
  <si>
    <r>
      <t>Bold type</t>
    </r>
    <r>
      <rPr>
        <sz val="10"/>
        <color rgb="FF000000"/>
        <rFont val="Verdana"/>
        <family val="2"/>
      </rPr>
      <t xml:space="preserve"> indicates accelerated payroll schedule due to holiday observances.</t>
    </r>
  </si>
  <si>
    <r>
      <t>(1)</t>
    </r>
    <r>
      <rPr>
        <sz val="10"/>
        <color rgb="FF000000"/>
        <rFont val="Verdana"/>
        <family val="2"/>
      </rPr>
      <t xml:space="preserve"> Begins the 16 bi-weekly fringe benefit deductions.</t>
    </r>
  </si>
  <si>
    <r>
      <t>(2)</t>
    </r>
    <r>
      <rPr>
        <sz val="10"/>
        <color rgb="FF000000"/>
        <rFont val="Verdana"/>
        <family val="2"/>
      </rPr>
      <t xml:space="preserve"> Last pay period of the 16 bi-weekly fringe benefit deductions.</t>
    </r>
  </si>
  <si>
    <r>
      <t>(3)</t>
    </r>
    <r>
      <rPr>
        <sz val="10"/>
        <color rgb="FF000000"/>
        <rFont val="Verdana"/>
        <family val="2"/>
      </rPr>
      <t xml:space="preserve"> Third (3rd) pay day of the month. There will be limited deductions taken.</t>
    </r>
  </si>
  <si>
    <r>
      <t>(4)</t>
    </r>
    <r>
      <rPr>
        <sz val="10"/>
        <color rgb="FF000000"/>
        <rFont val="Verdana"/>
        <family val="2"/>
      </rPr>
      <t xml:space="preserve"> Begins the double deductions for 9 and 10 month employees.</t>
    </r>
  </si>
  <si>
    <r>
      <t>(5)</t>
    </r>
    <r>
      <rPr>
        <sz val="10"/>
        <color rgb="FF000000"/>
        <rFont val="Verdana"/>
        <family val="2"/>
      </rPr>
      <t xml:space="preserve"> Last pay period of the double deductions for 9 and 10 month employees.</t>
    </r>
  </si>
  <si>
    <r>
      <t>*</t>
    </r>
    <r>
      <rPr>
        <sz val="10"/>
        <color rgb="FF000000"/>
        <rFont val="Verdana"/>
        <family val="2"/>
      </rPr>
      <t xml:space="preserve"> Human Resource supporting documents for changes that affect the next </t>
    </r>
  </si>
  <si>
    <t xml:space="preserve">   (Student Employment, Academic Personnel, Recruitment &amp; Staffing) by 5:00pm.</t>
  </si>
  <si>
    <t>Number of Pay Periods</t>
  </si>
  <si>
    <t>Term A</t>
  </si>
  <si>
    <t>Term B</t>
  </si>
  <si>
    <t>Term C</t>
  </si>
  <si>
    <t>B070215</t>
  </si>
  <si>
    <t>Fiscal Year 2015-2016</t>
  </si>
  <si>
    <t>B071615</t>
  </si>
  <si>
    <t>Academic Year Appointment Calendar through Spring 2016</t>
  </si>
  <si>
    <t>Summer 2015</t>
  </si>
  <si>
    <t>05/16/15 - 06/30/15</t>
  </si>
  <si>
    <t>07/01/15 - 08/15/15</t>
  </si>
  <si>
    <t>05/16/15 - 08/15/15</t>
  </si>
  <si>
    <t>2015-2016 Academic Year</t>
  </si>
  <si>
    <t>Fall 2015</t>
  </si>
  <si>
    <t>Spring 2016</t>
  </si>
  <si>
    <t>08/16/15 - 12/31/15</t>
  </si>
  <si>
    <t>B073015</t>
  </si>
  <si>
    <t>B081315</t>
  </si>
  <si>
    <t>B082715</t>
  </si>
  <si>
    <t>B091015</t>
  </si>
  <si>
    <t>B092415</t>
  </si>
  <si>
    <t>B100815</t>
  </si>
  <si>
    <t>B102215</t>
  </si>
  <si>
    <t>B110515</t>
  </si>
  <si>
    <t>B111915</t>
  </si>
  <si>
    <t>B120315</t>
  </si>
  <si>
    <t>B121715</t>
  </si>
  <si>
    <t>B123115</t>
  </si>
  <si>
    <t>B011416</t>
  </si>
  <si>
    <t>B012816</t>
  </si>
  <si>
    <t>B021116</t>
  </si>
  <si>
    <t>B022516</t>
  </si>
  <si>
    <t>B031016</t>
  </si>
  <si>
    <t>B032416</t>
  </si>
  <si>
    <t>B040716</t>
  </si>
  <si>
    <t>B042116</t>
  </si>
  <si>
    <t>B050516</t>
  </si>
  <si>
    <t>B051916</t>
  </si>
  <si>
    <t>B060216</t>
  </si>
  <si>
    <t>B061616</t>
  </si>
  <si>
    <t>B063016</t>
  </si>
  <si>
    <t>B071416</t>
  </si>
  <si>
    <t>01/01/16 - 05/14/16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</si>
</sst>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mm/dd/yy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FFFFFF"/>
      <name val="Verdana"/>
      <family val="2"/>
    </font>
    <font>
      <sz val="9"/>
      <color rgb="FF000000"/>
      <name val="Verdana"/>
      <family val="2"/>
    </font>
    <font>
      <b/>
      <sz val="13.5"/>
      <color rgb="FF000000"/>
      <name val="Verdana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10"/>
      <color theme="1"/>
      <name val="Calibri"/>
      <family val="2"/>
      <scheme val="minor"/>
    </font>
    <font>
      <sz val="10"/>
      <color theme="1"/>
      <name val="Verdana"/>
      <family val="2"/>
    </font>
    <font>
      <b/>
      <sz val="9"/>
      <color rgb="FF000000"/>
      <name val="Verdana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0021A5"/>
        <bgColor indexed="64"/>
      </patternFill>
    </fill>
    <fill>
      <patternFill patternType="solid">
        <fgColor rgb="FF99FF9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2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164" fontId="0" fillId="0" borderId="0" xfId="1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164" fontId="3" fillId="0" borderId="0" xfId="1" applyNumberFormat="1" applyFont="1" applyFill="1" applyAlignment="1">
      <alignment horizontal="center" vertical="center" wrapText="1"/>
    </xf>
    <xf numFmtId="0" fontId="7" fillId="0" borderId="0" xfId="0" applyFont="1"/>
    <xf numFmtId="165" fontId="3" fillId="0" borderId="0" xfId="0" applyNumberFormat="1" applyFont="1" applyFill="1" applyAlignment="1">
      <alignment vertical="center" wrapText="1"/>
    </xf>
    <xf numFmtId="164" fontId="7" fillId="0" borderId="0" xfId="1" applyNumberFormat="1" applyFont="1" applyFill="1" applyAlignment="1">
      <alignment horizontal="center"/>
    </xf>
    <xf numFmtId="165" fontId="3" fillId="0" borderId="0" xfId="0" applyNumberFormat="1" applyFont="1" applyFill="1" applyAlignment="1">
      <alignment horizontal="center" vertical="center" wrapText="1"/>
    </xf>
    <xf numFmtId="164" fontId="9" fillId="0" borderId="0" xfId="1" quotePrefix="1" applyNumberFormat="1" applyFont="1" applyFill="1" applyAlignment="1">
      <alignment horizontal="center" vertical="center" wrapText="1"/>
    </xf>
    <xf numFmtId="165" fontId="9" fillId="0" borderId="0" xfId="0" quotePrefix="1" applyNumberFormat="1" applyFont="1" applyFill="1" applyAlignment="1">
      <alignment horizontal="center" vertical="center" wrapText="1"/>
    </xf>
    <xf numFmtId="165" fontId="9" fillId="0" borderId="0" xfId="0" applyNumberFormat="1" applyFont="1" applyFill="1" applyAlignment="1">
      <alignment vertical="center" wrapText="1"/>
    </xf>
    <xf numFmtId="165" fontId="3" fillId="3" borderId="0" xfId="0" applyNumberFormat="1" applyFont="1" applyFill="1" applyAlignment="1">
      <alignment horizontal="center" vertical="center" wrapText="1"/>
    </xf>
    <xf numFmtId="165" fontId="13" fillId="3" borderId="0" xfId="0" applyNumberFormat="1" applyFont="1" applyFill="1" applyAlignment="1">
      <alignment vertical="center" wrapText="1"/>
    </xf>
    <xf numFmtId="165" fontId="9" fillId="3" borderId="0" xfId="0" applyNumberFormat="1" applyFont="1" applyFill="1" applyAlignment="1">
      <alignment vertical="center" wrapText="1"/>
    </xf>
    <xf numFmtId="165" fontId="3" fillId="3" borderId="0" xfId="0" applyNumberFormat="1" applyFont="1" applyFill="1" applyAlignment="1">
      <alignment vertical="center" wrapText="1"/>
    </xf>
    <xf numFmtId="165" fontId="9" fillId="3" borderId="0" xfId="0" quotePrefix="1" applyNumberFormat="1" applyFont="1" applyFill="1" applyAlignment="1">
      <alignment horizontal="center" vertical="center" wrapText="1"/>
    </xf>
    <xf numFmtId="165" fontId="9" fillId="3" borderId="0" xfId="0" applyNumberFormat="1" applyFont="1" applyFill="1" applyAlignment="1">
      <alignment horizontal="right" vertical="center" wrapText="1"/>
    </xf>
    <xf numFmtId="0" fontId="5" fillId="0" borderId="0" xfId="0" applyFont="1" applyFill="1" applyAlignment="1">
      <alignment horizontal="left" vertical="center" indent="1"/>
    </xf>
    <xf numFmtId="0" fontId="7" fillId="0" borderId="0" xfId="0" applyFont="1" applyFill="1"/>
    <xf numFmtId="0" fontId="8" fillId="0" borderId="0" xfId="0" applyFont="1" applyFill="1" applyAlignment="1">
      <alignment horizontal="left" vertical="center" indent="1"/>
    </xf>
    <xf numFmtId="0" fontId="11" fillId="0" borderId="0" xfId="0" applyFont="1" applyFill="1"/>
    <xf numFmtId="164" fontId="11" fillId="0" borderId="0" xfId="1" applyNumberFormat="1" applyFont="1" applyFill="1" applyAlignment="1">
      <alignment horizontal="center"/>
    </xf>
    <xf numFmtId="0" fontId="12" fillId="0" borderId="0" xfId="0" applyFont="1" applyFill="1"/>
    <xf numFmtId="0" fontId="10" fillId="0" borderId="0" xfId="0" applyFont="1" applyFill="1"/>
    <xf numFmtId="0" fontId="2" fillId="2" borderId="0" xfId="0" applyFont="1" applyFill="1" applyAlignment="1">
      <alignment horizontal="center" wrapText="1"/>
    </xf>
    <xf numFmtId="164" fontId="2" fillId="2" borderId="0" xfId="1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2" fillId="0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99FF99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tabSelected="1" topLeftCell="A13" workbookViewId="0">
      <selection activeCell="I20" sqref="I20"/>
    </sheetView>
  </sheetViews>
  <sheetFormatPr defaultRowHeight="15" x14ac:dyDescent="0.25"/>
  <cols>
    <col min="1" max="1" width="9" bestFit="1" customWidth="1"/>
    <col min="2" max="3" width="11.5703125" bestFit="1" customWidth="1"/>
    <col min="4" max="4" width="14" bestFit="1" customWidth="1"/>
    <col min="5" max="5" width="11.5703125" bestFit="1" customWidth="1"/>
    <col min="6" max="6" width="9.5703125" style="3" customWidth="1"/>
    <col min="7" max="7" width="17.7109375" customWidth="1"/>
    <col min="8" max="8" width="2.5703125" customWidth="1"/>
  </cols>
  <sheetData>
    <row r="1" spans="1:7" ht="17.25" customHeight="1" x14ac:dyDescent="0.25">
      <c r="A1" s="29" t="s">
        <v>11</v>
      </c>
      <c r="B1" s="29"/>
      <c r="C1" s="29"/>
      <c r="D1" s="29"/>
      <c r="E1" s="29"/>
      <c r="F1" s="29"/>
      <c r="G1" s="29"/>
    </row>
    <row r="2" spans="1:7" ht="17.25" customHeight="1" x14ac:dyDescent="0.25">
      <c r="A2" s="29" t="s">
        <v>31</v>
      </c>
      <c r="B2" s="29"/>
      <c r="C2" s="29"/>
      <c r="D2" s="29"/>
      <c r="E2" s="29"/>
      <c r="F2" s="29"/>
      <c r="G2" s="29"/>
    </row>
    <row r="3" spans="1:7" ht="17.25" customHeight="1" x14ac:dyDescent="0.25">
      <c r="A3" s="4"/>
      <c r="B3" s="4"/>
      <c r="C3" s="4"/>
      <c r="D3" s="4"/>
      <c r="E3" s="4"/>
      <c r="F3" s="4"/>
      <c r="G3" s="4"/>
    </row>
    <row r="4" spans="1:7" s="2" customFormat="1" ht="15" customHeight="1" x14ac:dyDescent="0.25">
      <c r="A4" s="1" t="s">
        <v>0</v>
      </c>
      <c r="B4" s="1" t="s">
        <v>0</v>
      </c>
      <c r="C4" s="1" t="s">
        <v>0</v>
      </c>
      <c r="D4" s="1"/>
      <c r="E4" s="27" t="s">
        <v>7</v>
      </c>
      <c r="F4" s="28"/>
      <c r="G4" s="1" t="s">
        <v>8</v>
      </c>
    </row>
    <row r="5" spans="1:7" s="2" customFormat="1" ht="15" customHeight="1" x14ac:dyDescent="0.25">
      <c r="A5" s="1" t="s">
        <v>1</v>
      </c>
      <c r="B5" s="1" t="s">
        <v>1</v>
      </c>
      <c r="C5" s="1" t="s">
        <v>1</v>
      </c>
      <c r="D5" s="1" t="s">
        <v>5</v>
      </c>
      <c r="E5" s="27"/>
      <c r="F5" s="28"/>
      <c r="G5" s="1" t="s">
        <v>9</v>
      </c>
    </row>
    <row r="6" spans="1:7" s="2" customFormat="1" ht="15" customHeight="1" x14ac:dyDescent="0.25">
      <c r="A6" s="1" t="s">
        <v>2</v>
      </c>
      <c r="B6" s="1" t="s">
        <v>3</v>
      </c>
      <c r="C6" s="1" t="s">
        <v>4</v>
      </c>
      <c r="D6" s="1" t="s">
        <v>6</v>
      </c>
      <c r="E6" s="27"/>
      <c r="F6" s="28"/>
      <c r="G6" s="1" t="s">
        <v>10</v>
      </c>
    </row>
    <row r="7" spans="1:7" x14ac:dyDescent="0.25">
      <c r="A7" s="17" t="s">
        <v>30</v>
      </c>
      <c r="B7" s="17">
        <v>42174</v>
      </c>
      <c r="C7" s="17">
        <v>42187</v>
      </c>
      <c r="D7" s="16">
        <v>42186</v>
      </c>
      <c r="E7" s="17">
        <f t="shared" ref="E7" si="0">+C7+8</f>
        <v>42195</v>
      </c>
      <c r="F7" s="14"/>
      <c r="G7" s="15">
        <v>42179</v>
      </c>
    </row>
    <row r="8" spans="1:7" x14ac:dyDescent="0.25">
      <c r="A8" s="5" t="s">
        <v>32</v>
      </c>
      <c r="B8" s="8">
        <v>42188</v>
      </c>
      <c r="C8" s="8">
        <v>42201</v>
      </c>
      <c r="D8" s="8">
        <v>42201</v>
      </c>
      <c r="E8" s="8">
        <f t="shared" ref="E8" si="1">+C8+8</f>
        <v>42209</v>
      </c>
      <c r="F8" s="6"/>
      <c r="G8" s="8">
        <f t="shared" ref="G8:G33" si="2">+C8-6</f>
        <v>42195</v>
      </c>
    </row>
    <row r="9" spans="1:7" x14ac:dyDescent="0.25">
      <c r="A9" s="17" t="s">
        <v>42</v>
      </c>
      <c r="B9" s="17">
        <v>42202</v>
      </c>
      <c r="C9" s="17">
        <v>42215</v>
      </c>
      <c r="D9" s="17">
        <f>+C9</f>
        <v>42215</v>
      </c>
      <c r="E9" s="17">
        <f t="shared" ref="E9:E33" si="3">+C9+8</f>
        <v>42223</v>
      </c>
      <c r="F9" s="14"/>
      <c r="G9" s="17">
        <f t="shared" si="2"/>
        <v>42209</v>
      </c>
    </row>
    <row r="10" spans="1:7" x14ac:dyDescent="0.25">
      <c r="A10" s="5" t="s">
        <v>43</v>
      </c>
      <c r="B10" s="8">
        <v>42216</v>
      </c>
      <c r="C10" s="8">
        <v>42229</v>
      </c>
      <c r="D10" s="8">
        <f>C10</f>
        <v>42229</v>
      </c>
      <c r="E10" s="8">
        <f t="shared" si="3"/>
        <v>42237</v>
      </c>
      <c r="F10" s="6"/>
      <c r="G10" s="8">
        <f t="shared" si="2"/>
        <v>42223</v>
      </c>
    </row>
    <row r="11" spans="1:7" x14ac:dyDescent="0.25">
      <c r="A11" s="17" t="s">
        <v>44</v>
      </c>
      <c r="B11" s="17">
        <v>42230</v>
      </c>
      <c r="C11" s="17">
        <v>42243</v>
      </c>
      <c r="D11" s="17">
        <f t="shared" ref="D11:D33" si="4">C11</f>
        <v>42243</v>
      </c>
      <c r="E11" s="17">
        <f t="shared" si="3"/>
        <v>42251</v>
      </c>
      <c r="F11" s="18" t="s">
        <v>14</v>
      </c>
      <c r="G11" s="17">
        <f t="shared" si="2"/>
        <v>42237</v>
      </c>
    </row>
    <row r="12" spans="1:7" x14ac:dyDescent="0.25">
      <c r="A12" s="5" t="s">
        <v>45</v>
      </c>
      <c r="B12" s="8">
        <v>42244</v>
      </c>
      <c r="C12" s="8">
        <v>42257</v>
      </c>
      <c r="D12" s="8">
        <f t="shared" si="4"/>
        <v>42257</v>
      </c>
      <c r="E12" s="8">
        <f t="shared" si="3"/>
        <v>42265</v>
      </c>
      <c r="F12" s="6"/>
      <c r="G12" s="13">
        <v>42250</v>
      </c>
    </row>
    <row r="13" spans="1:7" x14ac:dyDescent="0.25">
      <c r="A13" s="17" t="s">
        <v>46</v>
      </c>
      <c r="B13" s="17">
        <v>42258</v>
      </c>
      <c r="C13" s="17">
        <v>42271</v>
      </c>
      <c r="D13" s="17">
        <f t="shared" si="4"/>
        <v>42271</v>
      </c>
      <c r="E13" s="17">
        <f t="shared" si="3"/>
        <v>42279</v>
      </c>
      <c r="F13" s="14"/>
      <c r="G13" s="17">
        <f t="shared" si="2"/>
        <v>42265</v>
      </c>
    </row>
    <row r="14" spans="1:7" x14ac:dyDescent="0.25">
      <c r="A14" s="5" t="s">
        <v>47</v>
      </c>
      <c r="B14" s="8">
        <v>42272</v>
      </c>
      <c r="C14" s="8">
        <v>42285</v>
      </c>
      <c r="D14" s="8">
        <f t="shared" si="4"/>
        <v>42285</v>
      </c>
      <c r="E14" s="8">
        <f t="shared" si="3"/>
        <v>42293</v>
      </c>
      <c r="F14" s="6"/>
      <c r="G14" s="8">
        <f t="shared" si="2"/>
        <v>42279</v>
      </c>
    </row>
    <row r="15" spans="1:7" x14ac:dyDescent="0.25">
      <c r="A15" s="17" t="s">
        <v>48</v>
      </c>
      <c r="B15" s="17">
        <v>42286</v>
      </c>
      <c r="C15" s="17">
        <v>42299</v>
      </c>
      <c r="D15" s="17">
        <f t="shared" si="4"/>
        <v>42299</v>
      </c>
      <c r="E15" s="17">
        <f t="shared" si="3"/>
        <v>42307</v>
      </c>
      <c r="F15" s="18" t="s">
        <v>13</v>
      </c>
      <c r="G15" s="17">
        <f t="shared" si="2"/>
        <v>42293</v>
      </c>
    </row>
    <row r="16" spans="1:7" x14ac:dyDescent="0.25">
      <c r="A16" s="5" t="s">
        <v>49</v>
      </c>
      <c r="B16" s="8">
        <v>42300</v>
      </c>
      <c r="C16" s="8">
        <v>42313</v>
      </c>
      <c r="D16" s="13">
        <v>42312</v>
      </c>
      <c r="E16" s="8">
        <f t="shared" si="3"/>
        <v>42321</v>
      </c>
      <c r="F16" s="6"/>
      <c r="G16" s="13">
        <v>42306</v>
      </c>
    </row>
    <row r="17" spans="1:7" x14ac:dyDescent="0.25">
      <c r="A17" s="17" t="s">
        <v>50</v>
      </c>
      <c r="B17" s="17">
        <v>42314</v>
      </c>
      <c r="C17" s="17">
        <v>42327</v>
      </c>
      <c r="D17" s="15">
        <v>42325</v>
      </c>
      <c r="E17" s="15">
        <v>42333</v>
      </c>
      <c r="F17" s="14"/>
      <c r="G17" s="19">
        <v>42318</v>
      </c>
    </row>
    <row r="18" spans="1:7" x14ac:dyDescent="0.25">
      <c r="A18" s="5" t="s">
        <v>51</v>
      </c>
      <c r="B18" s="8">
        <v>42328</v>
      </c>
      <c r="C18" s="8">
        <v>42341</v>
      </c>
      <c r="D18" s="8">
        <f t="shared" si="4"/>
        <v>42341</v>
      </c>
      <c r="E18" s="8">
        <f t="shared" si="3"/>
        <v>42349</v>
      </c>
      <c r="F18" s="6"/>
      <c r="G18" s="13">
        <v>42333</v>
      </c>
    </row>
    <row r="19" spans="1:7" x14ac:dyDescent="0.25">
      <c r="A19" s="17" t="s">
        <v>52</v>
      </c>
      <c r="B19" s="17">
        <v>42342</v>
      </c>
      <c r="C19" s="17">
        <v>42355</v>
      </c>
      <c r="D19" s="16">
        <v>42348</v>
      </c>
      <c r="E19" s="15">
        <v>42362</v>
      </c>
      <c r="F19" s="14"/>
      <c r="G19" s="16">
        <v>42342</v>
      </c>
    </row>
    <row r="20" spans="1:7" x14ac:dyDescent="0.25">
      <c r="A20" s="5" t="s">
        <v>53</v>
      </c>
      <c r="B20" s="8">
        <v>42356</v>
      </c>
      <c r="C20" s="8">
        <v>42369</v>
      </c>
      <c r="D20" s="13">
        <v>42355</v>
      </c>
      <c r="E20" s="8">
        <f t="shared" si="3"/>
        <v>42377</v>
      </c>
      <c r="F20" s="6"/>
      <c r="G20" s="13">
        <v>42349</v>
      </c>
    </row>
    <row r="21" spans="1:7" x14ac:dyDescent="0.25">
      <c r="A21" s="17" t="s">
        <v>54</v>
      </c>
      <c r="B21" s="17">
        <v>42370</v>
      </c>
      <c r="C21" s="17">
        <v>42383</v>
      </c>
      <c r="D21" s="17">
        <f t="shared" si="4"/>
        <v>42383</v>
      </c>
      <c r="E21" s="17">
        <f t="shared" si="3"/>
        <v>42391</v>
      </c>
      <c r="F21" s="14"/>
      <c r="G21" s="17">
        <f t="shared" si="2"/>
        <v>42377</v>
      </c>
    </row>
    <row r="22" spans="1:7" x14ac:dyDescent="0.25">
      <c r="A22" s="5" t="s">
        <v>55</v>
      </c>
      <c r="B22" s="8">
        <v>42384</v>
      </c>
      <c r="C22" s="8">
        <v>42397</v>
      </c>
      <c r="D22" s="8">
        <f t="shared" si="4"/>
        <v>42397</v>
      </c>
      <c r="E22" s="8">
        <f t="shared" si="3"/>
        <v>42405</v>
      </c>
      <c r="F22" s="11" t="s">
        <v>17</v>
      </c>
      <c r="G22" s="8">
        <f t="shared" si="2"/>
        <v>42391</v>
      </c>
    </row>
    <row r="23" spans="1:7" x14ac:dyDescent="0.25">
      <c r="A23" s="17" t="s">
        <v>56</v>
      </c>
      <c r="B23" s="17">
        <v>42398</v>
      </c>
      <c r="C23" s="17">
        <v>42411</v>
      </c>
      <c r="D23" s="17">
        <f t="shared" si="4"/>
        <v>42411</v>
      </c>
      <c r="E23" s="17">
        <f t="shared" si="3"/>
        <v>42419</v>
      </c>
      <c r="F23" s="14"/>
      <c r="G23" s="17">
        <f t="shared" si="2"/>
        <v>42405</v>
      </c>
    </row>
    <row r="24" spans="1:7" x14ac:dyDescent="0.25">
      <c r="A24" s="5" t="s">
        <v>57</v>
      </c>
      <c r="B24" s="8">
        <v>42412</v>
      </c>
      <c r="C24" s="8">
        <v>42425</v>
      </c>
      <c r="D24" s="8">
        <f t="shared" si="4"/>
        <v>42425</v>
      </c>
      <c r="E24" s="8">
        <f t="shared" si="3"/>
        <v>42433</v>
      </c>
      <c r="F24" s="6"/>
      <c r="G24" s="8">
        <f t="shared" si="2"/>
        <v>42419</v>
      </c>
    </row>
    <row r="25" spans="1:7" x14ac:dyDescent="0.25">
      <c r="A25" s="17" t="s">
        <v>58</v>
      </c>
      <c r="B25" s="17">
        <v>42426</v>
      </c>
      <c r="C25" s="17">
        <v>42439</v>
      </c>
      <c r="D25" s="17">
        <f t="shared" si="4"/>
        <v>42439</v>
      </c>
      <c r="E25" s="17">
        <f t="shared" si="3"/>
        <v>42447</v>
      </c>
      <c r="F25" s="14"/>
      <c r="G25" s="17">
        <f t="shared" si="2"/>
        <v>42433</v>
      </c>
    </row>
    <row r="26" spans="1:7" x14ac:dyDescent="0.25">
      <c r="A26" s="5" t="s">
        <v>59</v>
      </c>
      <c r="B26" s="8">
        <v>42440</v>
      </c>
      <c r="C26" s="8">
        <v>42453</v>
      </c>
      <c r="D26" s="8">
        <f t="shared" si="4"/>
        <v>42453</v>
      </c>
      <c r="E26" s="8">
        <f t="shared" si="3"/>
        <v>42461</v>
      </c>
      <c r="F26" s="6"/>
      <c r="G26" s="8">
        <f t="shared" si="2"/>
        <v>42447</v>
      </c>
    </row>
    <row r="27" spans="1:7" x14ac:dyDescent="0.25">
      <c r="A27" s="17" t="s">
        <v>60</v>
      </c>
      <c r="B27" s="17">
        <v>42454</v>
      </c>
      <c r="C27" s="17">
        <v>42467</v>
      </c>
      <c r="D27" s="17">
        <f t="shared" si="4"/>
        <v>42467</v>
      </c>
      <c r="E27" s="17">
        <f t="shared" si="3"/>
        <v>42475</v>
      </c>
      <c r="F27" s="18" t="s">
        <v>15</v>
      </c>
      <c r="G27" s="17">
        <f t="shared" si="2"/>
        <v>42461</v>
      </c>
    </row>
    <row r="28" spans="1:7" x14ac:dyDescent="0.25">
      <c r="A28" s="5" t="s">
        <v>61</v>
      </c>
      <c r="B28" s="8">
        <v>42468</v>
      </c>
      <c r="C28" s="8">
        <v>42481</v>
      </c>
      <c r="D28" s="8">
        <f t="shared" si="4"/>
        <v>42481</v>
      </c>
      <c r="E28" s="8">
        <f t="shared" si="3"/>
        <v>42489</v>
      </c>
      <c r="F28" s="11" t="s">
        <v>13</v>
      </c>
      <c r="G28" s="8">
        <f t="shared" si="2"/>
        <v>42475</v>
      </c>
    </row>
    <row r="29" spans="1:7" x14ac:dyDescent="0.25">
      <c r="A29" s="17" t="s">
        <v>62</v>
      </c>
      <c r="B29" s="17">
        <v>42482</v>
      </c>
      <c r="C29" s="17">
        <v>42495</v>
      </c>
      <c r="D29" s="17">
        <f t="shared" si="4"/>
        <v>42495</v>
      </c>
      <c r="E29" s="17">
        <f t="shared" si="3"/>
        <v>42503</v>
      </c>
      <c r="F29" s="18" t="s">
        <v>16</v>
      </c>
      <c r="G29" s="17">
        <f t="shared" si="2"/>
        <v>42489</v>
      </c>
    </row>
    <row r="30" spans="1:7" x14ac:dyDescent="0.25">
      <c r="A30" s="5" t="s">
        <v>63</v>
      </c>
      <c r="B30" s="8">
        <v>42496</v>
      </c>
      <c r="C30" s="8">
        <v>42509</v>
      </c>
      <c r="D30" s="8">
        <f t="shared" si="4"/>
        <v>42509</v>
      </c>
      <c r="E30" s="8">
        <f t="shared" si="3"/>
        <v>42517</v>
      </c>
      <c r="F30" s="12"/>
      <c r="G30" s="8">
        <f t="shared" si="2"/>
        <v>42503</v>
      </c>
    </row>
    <row r="31" spans="1:7" x14ac:dyDescent="0.25">
      <c r="A31" s="17" t="s">
        <v>64</v>
      </c>
      <c r="B31" s="17">
        <v>42510</v>
      </c>
      <c r="C31" s="17">
        <v>42523</v>
      </c>
      <c r="D31" s="17">
        <f t="shared" si="4"/>
        <v>42523</v>
      </c>
      <c r="E31" s="17">
        <f t="shared" si="3"/>
        <v>42531</v>
      </c>
      <c r="F31" s="14"/>
      <c r="G31" s="19">
        <v>42516</v>
      </c>
    </row>
    <row r="32" spans="1:7" x14ac:dyDescent="0.25">
      <c r="A32" s="5" t="s">
        <v>65</v>
      </c>
      <c r="B32" s="8">
        <v>42524</v>
      </c>
      <c r="C32" s="8">
        <v>42537</v>
      </c>
      <c r="D32" s="8">
        <f t="shared" si="4"/>
        <v>42537</v>
      </c>
      <c r="E32" s="8">
        <f t="shared" si="3"/>
        <v>42545</v>
      </c>
      <c r="F32" s="6"/>
      <c r="G32" s="8">
        <f t="shared" si="2"/>
        <v>42531</v>
      </c>
    </row>
    <row r="33" spans="1:8" x14ac:dyDescent="0.25">
      <c r="A33" s="17" t="s">
        <v>66</v>
      </c>
      <c r="B33" s="17">
        <v>42538</v>
      </c>
      <c r="C33" s="17">
        <v>42551</v>
      </c>
      <c r="D33" s="17">
        <f t="shared" si="4"/>
        <v>42551</v>
      </c>
      <c r="E33" s="17">
        <f t="shared" si="3"/>
        <v>42559</v>
      </c>
      <c r="F33" s="14"/>
      <c r="G33" s="17">
        <f t="shared" si="2"/>
        <v>42545</v>
      </c>
    </row>
    <row r="34" spans="1:8" x14ac:dyDescent="0.25">
      <c r="A34" s="5" t="s">
        <v>67</v>
      </c>
      <c r="B34" s="8">
        <v>42552</v>
      </c>
      <c r="C34" s="8">
        <v>42565</v>
      </c>
      <c r="D34" s="8">
        <f t="shared" ref="D34" si="5">C34</f>
        <v>42565</v>
      </c>
      <c r="E34" s="8">
        <f t="shared" ref="E34" si="6">+C34+8</f>
        <v>42573</v>
      </c>
      <c r="F34" s="10"/>
      <c r="G34" s="8">
        <f t="shared" ref="G34" si="7">+C34-6</f>
        <v>42559</v>
      </c>
    </row>
    <row r="35" spans="1:8" x14ac:dyDescent="0.25">
      <c r="A35" s="5"/>
      <c r="B35" s="8"/>
      <c r="C35" s="8"/>
      <c r="D35" s="8"/>
    </row>
    <row r="36" spans="1:8" x14ac:dyDescent="0.25">
      <c r="A36" s="20" t="s">
        <v>18</v>
      </c>
      <c r="B36" s="21"/>
      <c r="C36" s="21"/>
      <c r="D36" s="21"/>
      <c r="E36" s="21"/>
      <c r="F36" s="9"/>
      <c r="G36" s="21"/>
      <c r="H36" s="7"/>
    </row>
    <row r="37" spans="1:8" x14ac:dyDescent="0.25">
      <c r="A37" s="20" t="s">
        <v>19</v>
      </c>
      <c r="B37" s="21"/>
      <c r="C37" s="21"/>
      <c r="D37" s="21"/>
      <c r="E37" s="21"/>
      <c r="F37" s="9"/>
      <c r="G37" s="21"/>
      <c r="H37" s="7"/>
    </row>
    <row r="38" spans="1:8" x14ac:dyDescent="0.25">
      <c r="A38" s="20" t="s">
        <v>20</v>
      </c>
      <c r="B38" s="21"/>
      <c r="C38" s="21"/>
      <c r="D38" s="21"/>
      <c r="E38" s="21"/>
      <c r="F38" s="9"/>
      <c r="G38" s="21"/>
      <c r="H38" s="7"/>
    </row>
    <row r="39" spans="1:8" x14ac:dyDescent="0.25">
      <c r="A39" s="20" t="s">
        <v>21</v>
      </c>
      <c r="B39" s="21"/>
      <c r="C39" s="21"/>
      <c r="D39" s="21"/>
      <c r="E39" s="21"/>
      <c r="F39" s="9"/>
      <c r="G39" s="21"/>
      <c r="H39" s="7"/>
    </row>
    <row r="40" spans="1:8" x14ac:dyDescent="0.25">
      <c r="A40" s="20" t="s">
        <v>22</v>
      </c>
      <c r="B40" s="21"/>
      <c r="C40" s="21"/>
      <c r="D40" s="21"/>
      <c r="E40" s="21"/>
      <c r="F40" s="9"/>
      <c r="G40" s="21"/>
      <c r="H40" s="7"/>
    </row>
    <row r="41" spans="1:8" x14ac:dyDescent="0.25">
      <c r="A41" s="20" t="s">
        <v>23</v>
      </c>
      <c r="B41" s="21"/>
      <c r="C41" s="21"/>
      <c r="D41" s="21"/>
      <c r="E41" s="21"/>
      <c r="F41" s="9"/>
      <c r="G41" s="21"/>
      <c r="H41" s="7"/>
    </row>
    <row r="42" spans="1:8" x14ac:dyDescent="0.25">
      <c r="A42" s="20"/>
      <c r="B42" s="21"/>
      <c r="C42" s="21"/>
      <c r="D42" s="21"/>
      <c r="E42" s="21"/>
      <c r="F42" s="9"/>
      <c r="G42" s="21"/>
      <c r="H42" s="7"/>
    </row>
    <row r="43" spans="1:8" x14ac:dyDescent="0.25">
      <c r="A43" s="20" t="s">
        <v>24</v>
      </c>
      <c r="B43" s="21"/>
      <c r="C43" s="21"/>
      <c r="D43" s="21"/>
      <c r="E43" s="21"/>
      <c r="F43" s="9"/>
      <c r="G43" s="21"/>
      <c r="H43" s="7"/>
    </row>
    <row r="44" spans="1:8" x14ac:dyDescent="0.25">
      <c r="A44" s="22" t="s">
        <v>12</v>
      </c>
      <c r="B44" s="21"/>
      <c r="C44" s="21"/>
      <c r="D44" s="21"/>
      <c r="E44" s="21"/>
      <c r="F44" s="9"/>
      <c r="G44" s="21"/>
      <c r="H44" s="7"/>
    </row>
    <row r="45" spans="1:8" x14ac:dyDescent="0.25">
      <c r="A45" s="22" t="s">
        <v>25</v>
      </c>
      <c r="B45" s="22"/>
      <c r="C45" s="21"/>
      <c r="D45" s="21"/>
      <c r="E45" s="21"/>
      <c r="F45" s="9"/>
      <c r="G45" s="21"/>
      <c r="H45" s="7"/>
    </row>
    <row r="46" spans="1:8" x14ac:dyDescent="0.25">
      <c r="A46" s="22"/>
      <c r="B46" s="22"/>
      <c r="C46" s="21"/>
      <c r="D46" s="21"/>
      <c r="E46" s="21"/>
      <c r="F46" s="9"/>
      <c r="G46" s="21"/>
      <c r="H46" s="7"/>
    </row>
    <row r="47" spans="1:8" x14ac:dyDescent="0.25">
      <c r="A47" s="22"/>
      <c r="B47" s="22"/>
      <c r="C47" s="22"/>
      <c r="D47" s="22"/>
      <c r="E47" s="22"/>
      <c r="F47" s="22"/>
      <c r="G47" s="22"/>
      <c r="H47" s="7"/>
    </row>
    <row r="48" spans="1:8" ht="15" customHeight="1" x14ac:dyDescent="0.3">
      <c r="A48" s="30" t="s">
        <v>33</v>
      </c>
      <c r="B48" s="30"/>
      <c r="C48" s="30"/>
      <c r="D48" s="30"/>
      <c r="E48" s="30"/>
      <c r="F48" s="30"/>
      <c r="G48" s="30"/>
      <c r="H48" s="7"/>
    </row>
    <row r="49" spans="1:8" ht="15" customHeight="1" x14ac:dyDescent="0.3">
      <c r="A49" s="23"/>
      <c r="B49" s="23"/>
      <c r="C49" s="23"/>
      <c r="D49" s="23"/>
      <c r="E49" s="23"/>
      <c r="F49" s="24"/>
      <c r="G49" s="23"/>
      <c r="H49" s="7"/>
    </row>
    <row r="50" spans="1:8" ht="18.75" x14ac:dyDescent="0.3">
      <c r="A50" s="25" t="s">
        <v>34</v>
      </c>
      <c r="B50" s="23"/>
      <c r="C50" s="23"/>
      <c r="D50" s="23"/>
      <c r="E50" s="23"/>
      <c r="F50" s="25" t="s">
        <v>26</v>
      </c>
      <c r="G50" s="23"/>
      <c r="H50" s="7"/>
    </row>
    <row r="51" spans="1:8" ht="15" customHeight="1" x14ac:dyDescent="0.3">
      <c r="A51" s="26" t="s">
        <v>27</v>
      </c>
      <c r="B51" s="26"/>
      <c r="C51" s="26" t="s">
        <v>35</v>
      </c>
      <c r="D51" s="26"/>
      <c r="E51" s="26"/>
      <c r="F51" s="26">
        <v>3.2</v>
      </c>
      <c r="G51" s="23"/>
      <c r="H51" s="7"/>
    </row>
    <row r="52" spans="1:8" ht="15" customHeight="1" x14ac:dyDescent="0.3">
      <c r="A52" s="26" t="s">
        <v>28</v>
      </c>
      <c r="B52" s="26"/>
      <c r="C52" s="26" t="s">
        <v>36</v>
      </c>
      <c r="D52" s="26"/>
      <c r="E52" s="26"/>
      <c r="F52" s="26">
        <v>3.3</v>
      </c>
      <c r="G52" s="23"/>
      <c r="H52" s="7"/>
    </row>
    <row r="53" spans="1:8" ht="15" customHeight="1" x14ac:dyDescent="0.3">
      <c r="A53" s="26" t="s">
        <v>29</v>
      </c>
      <c r="B53" s="26"/>
      <c r="C53" s="26" t="s">
        <v>37</v>
      </c>
      <c r="D53" s="26"/>
      <c r="E53" s="26"/>
      <c r="F53" s="26">
        <v>6.5</v>
      </c>
      <c r="G53" s="23"/>
      <c r="H53" s="7"/>
    </row>
    <row r="54" spans="1:8" ht="15" customHeight="1" x14ac:dyDescent="0.3">
      <c r="A54" s="23"/>
      <c r="B54" s="23"/>
      <c r="C54" s="23"/>
      <c r="D54" s="23"/>
      <c r="E54" s="23"/>
      <c r="F54" s="23"/>
      <c r="G54" s="23"/>
      <c r="H54" s="7"/>
    </row>
    <row r="55" spans="1:8" ht="15" customHeight="1" x14ac:dyDescent="0.3">
      <c r="A55" s="25" t="s">
        <v>38</v>
      </c>
      <c r="B55" s="23"/>
      <c r="C55" s="23"/>
      <c r="D55" s="23"/>
      <c r="E55" s="23"/>
      <c r="F55" s="25" t="s">
        <v>26</v>
      </c>
      <c r="G55" s="23"/>
      <c r="H55" s="7"/>
    </row>
    <row r="56" spans="1:8" ht="15.75" x14ac:dyDescent="0.25">
      <c r="A56" s="26" t="s">
        <v>39</v>
      </c>
      <c r="B56" s="26"/>
      <c r="C56" s="26" t="s">
        <v>41</v>
      </c>
      <c r="D56" s="26"/>
      <c r="E56" s="26"/>
      <c r="F56" s="26">
        <v>9.9</v>
      </c>
      <c r="G56" s="26"/>
    </row>
    <row r="57" spans="1:8" ht="15.75" x14ac:dyDescent="0.25">
      <c r="A57" s="26" t="s">
        <v>40</v>
      </c>
      <c r="B57" s="26"/>
      <c r="C57" s="26" t="s">
        <v>68</v>
      </c>
      <c r="D57" s="26"/>
      <c r="E57" s="26"/>
      <c r="F57" s="26">
        <v>9.6</v>
      </c>
      <c r="G57" s="26"/>
    </row>
  </sheetData>
  <mergeCells count="5">
    <mergeCell ref="E4:E6"/>
    <mergeCell ref="F4:F6"/>
    <mergeCell ref="A1:G1"/>
    <mergeCell ref="A2:G2"/>
    <mergeCell ref="A48:G48"/>
  </mergeCells>
  <printOptions horizontalCentered="1" verticalCentered="1"/>
  <pageMargins left="0.25" right="0.25" top="0.75" bottom="0.75" header="0.3" footer="0.3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Operations Analysis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Orfield,Linda W</dc:creator>
  <cp:lastModifiedBy>Windows User</cp:lastModifiedBy>
  <cp:lastPrinted>2015-01-21T13:39:34Z</cp:lastPrinted>
  <dcterms:created xsi:type="dcterms:W3CDTF">2011-11-13T22:21:06Z</dcterms:created>
  <dcterms:modified xsi:type="dcterms:W3CDTF">2017-04-17T13:00:12Z</dcterms:modified>
</cp:coreProperties>
</file>