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2 - Process Overview &amp; Desk Manuals\1.4 Website for GA\Chartfields and Combination Codes\Combination Codes\"/>
    </mc:Choice>
  </mc:AlternateContent>
  <xr:revisionPtr revIDLastSave="0" documentId="13_ncr:1_{5A1A0EFA-A1CA-42AD-91A3-C4FE7921D065}" xr6:coauthVersionLast="47" xr6:coauthVersionMax="47" xr10:uidLastSave="{00000000-0000-0000-0000-000000000000}"/>
  <bookViews>
    <workbookView xWindow="-98" yWindow="-98" windowWidth="28996" windowHeight="15796" xr2:uid="{3BC4B225-073D-4E56-8140-DC26AB75D66F}"/>
  </bookViews>
  <sheets>
    <sheet name="Combination Code Request Form" sheetId="1" r:id="rId1"/>
    <sheet name="Field Options" sheetId="4" state="hidden" r:id="rId2"/>
    <sheet name="Required Fields" sheetId="2" r:id="rId3"/>
    <sheet name="Approval Requirements" sheetId="3" state="hidden" r:id="rId4"/>
  </sheets>
  <externalReferences>
    <externalReference r:id="rId5"/>
  </externalReferences>
  <definedNames>
    <definedName name="_xlnm.Print_Area" localSheetId="0">'Combination Code Request Form'!$A$1:$U$32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R27" i="1"/>
  <c r="J27" i="1"/>
  <c r="E27" i="1"/>
  <c r="D27" i="1"/>
  <c r="R26" i="1"/>
  <c r="J26" i="1"/>
  <c r="E26" i="1"/>
  <c r="D26" i="1"/>
  <c r="R25" i="1"/>
  <c r="J25" i="1"/>
  <c r="E25" i="1"/>
  <c r="D25" i="1"/>
  <c r="R24" i="1"/>
  <c r="J24" i="1"/>
  <c r="E24" i="1"/>
  <c r="D24" i="1"/>
  <c r="R23" i="1"/>
  <c r="J23" i="1"/>
  <c r="E23" i="1"/>
  <c r="D23" i="1"/>
  <c r="R22" i="1"/>
  <c r="J22" i="1"/>
  <c r="E22" i="1"/>
  <c r="D22" i="1"/>
  <c r="R21" i="1"/>
  <c r="J21" i="1"/>
  <c r="E21" i="1"/>
  <c r="D21" i="1"/>
  <c r="R20" i="1"/>
  <c r="J20" i="1"/>
  <c r="E20" i="1"/>
  <c r="D20" i="1"/>
  <c r="R19" i="1"/>
  <c r="J19" i="1"/>
  <c r="E19" i="1"/>
  <c r="D19" i="1"/>
  <c r="E18" i="1"/>
  <c r="R18" i="1"/>
  <c r="J18" i="1"/>
  <c r="C43" i="3" l="1"/>
  <c r="C46" i="3"/>
  <c r="C45" i="3"/>
  <c r="C44" i="3"/>
  <c r="C42" i="3"/>
  <c r="C41" i="3"/>
  <c r="C40" i="3"/>
  <c r="C39" i="3"/>
  <c r="C38" i="3"/>
  <c r="C37" i="3"/>
  <c r="C36" i="3"/>
  <c r="C35" i="3"/>
  <c r="C34" i="3"/>
  <c r="C33" i="3"/>
  <c r="C32" i="3"/>
  <c r="C31" i="3"/>
  <c r="C29" i="3"/>
  <c r="C28" i="3"/>
  <c r="C27" i="3"/>
  <c r="C26" i="3"/>
  <c r="C25" i="3"/>
  <c r="C20" i="3"/>
  <c r="C18" i="3"/>
  <c r="C17" i="3"/>
  <c r="C16" i="3"/>
  <c r="C15" i="3"/>
  <c r="C12" i="3"/>
  <c r="C11" i="3"/>
  <c r="C10" i="3"/>
  <c r="C9" i="3"/>
  <c r="C8" i="3"/>
  <c r="C7" i="3"/>
  <c r="C6" i="3"/>
  <c r="C5" i="3"/>
  <c r="C4" i="3"/>
  <c r="C3" i="3"/>
  <c r="C2" i="3"/>
  <c r="V18" i="1" l="1"/>
  <c r="V27" i="1" l="1"/>
  <c r="V26" i="1"/>
  <c r="V25" i="1"/>
  <c r="V24" i="1"/>
  <c r="V23" i="1"/>
  <c r="V22" i="1"/>
  <c r="V21" i="1"/>
  <c r="V20" i="1"/>
  <c r="V19" i="1"/>
  <c r="A19" i="1" l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<sst xmlns="http://schemas.openxmlformats.org/spreadsheetml/2006/main" count="233" uniqueCount="123">
  <si>
    <t>Fund</t>
  </si>
  <si>
    <t>Program</t>
  </si>
  <si>
    <t>CRIS</t>
  </si>
  <si>
    <t>chartfield@admin.ufl.edu</t>
  </si>
  <si>
    <t>Line</t>
  </si>
  <si>
    <t>DO NOT delete, add or move columns (you may add/delete rows)</t>
  </si>
  <si>
    <t>Date of request:</t>
  </si>
  <si>
    <t>College or Unit:</t>
  </si>
  <si>
    <t>Dept Contact:</t>
  </si>
  <si>
    <t>Dept Contact Email:</t>
  </si>
  <si>
    <t>Ledger/Fund</t>
  </si>
  <si>
    <t>Required</t>
  </si>
  <si>
    <t>Chartfield Liaison:</t>
  </si>
  <si>
    <t>DeptID</t>
  </si>
  <si>
    <t>Activity</t>
  </si>
  <si>
    <t>211,  212</t>
  </si>
  <si>
    <t>201 and 209 (Submitted only by C&amp;G)</t>
  </si>
  <si>
    <t>Chartfield definitions and values can be found:</t>
  </si>
  <si>
    <t>Project</t>
  </si>
  <si>
    <t>179, 279</t>
  </si>
  <si>
    <t>Instruction Guide:</t>
  </si>
  <si>
    <t>General Accounting Website:</t>
  </si>
  <si>
    <t>http://www.fa.ufl.edu/departments/general-accounting/chartfields/</t>
  </si>
  <si>
    <t>213,  214, 275</t>
  </si>
  <si>
    <t>171, 175</t>
  </si>
  <si>
    <t>101-113, 196, 222</t>
  </si>
  <si>
    <t>Source of Funds</t>
  </si>
  <si>
    <t>Analysis</t>
  </si>
  <si>
    <t>Res Type</t>
  </si>
  <si>
    <t>Category</t>
  </si>
  <si>
    <t>Sub Category</t>
  </si>
  <si>
    <t>Flex</t>
  </si>
  <si>
    <t>GLE</t>
  </si>
  <si>
    <t>UFID  *</t>
  </si>
  <si>
    <t>Effective Date **</t>
  </si>
  <si>
    <t>Fund 191 does not require additional approvals</t>
  </si>
  <si>
    <t>Approval Requirements &amp; Important Notes</t>
  </si>
  <si>
    <t>Fund 171 must have a SOF &amp; available balance in KK. SOF values may begin with A, F, H or L</t>
  </si>
  <si>
    <r>
      <t xml:space="preserve">Fund 125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</si>
  <si>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162 requires approval by CFO Budget Office, send email to: </t>
    </r>
    <r>
      <rPr>
        <b/>
        <sz val="12"/>
        <rFont val="Arial"/>
        <family val="2"/>
      </rPr>
      <t>budgethelp@ad.ufl.edu</t>
    </r>
  </si>
  <si>
    <r>
      <t xml:space="preserve">Fund 175 (CASH) requires SOF &amp; CFO's Budget Office approval, send email to: </t>
    </r>
    <r>
      <rPr>
        <b/>
        <sz val="12"/>
        <rFont val="Arial"/>
        <family val="2"/>
      </rPr>
      <t>budgethelp@ad.ufl.edu</t>
    </r>
  </si>
  <si>
    <r>
      <t xml:space="preserve">Fund 991 </t>
    </r>
    <r>
      <rPr>
        <b/>
        <sz val="12"/>
        <color rgb="FFFF0000"/>
        <rFont val="Arial"/>
        <family val="2"/>
      </rPr>
      <t>Absolutely no HRACs permitted</t>
    </r>
    <r>
      <rPr>
        <sz val="12"/>
        <rFont val="Arial"/>
        <family val="2"/>
      </rPr>
      <t>-provide employee name for distribution &amp; purpose to chartfield@admin.ufl.edu so General Accounting may determine correct fund</t>
    </r>
  </si>
  <si>
    <t>Fund 221 (APPROP) requires CRIS</t>
  </si>
  <si>
    <t>Salary 60XXXX</t>
  </si>
  <si>
    <t>OPS 65XXXX</t>
  </si>
  <si>
    <t>Tuition 7XXXXX</t>
  </si>
  <si>
    <t>Is this a temporary combo code, if yes, list end date</t>
  </si>
  <si>
    <t>UFID*</t>
  </si>
  <si>
    <t>Fund 201 should not be manually requested. Make necessary changes to the budget and General Accounting will automatically create a new combination code.</t>
  </si>
  <si>
    <t>This is not a request form.</t>
  </si>
  <si>
    <t>Appropriations (APPROP):</t>
  </si>
  <si>
    <t>Cash (CASH):</t>
  </si>
  <si>
    <t>Contracts &amp; Grants (KKGMCHD):</t>
  </si>
  <si>
    <t>**The effective date is the start date of the combination code use &amp; must be the most current date of any chartfield value used. When using grant funds, the effective date is the start date of the project, not the KK budget date.</t>
  </si>
  <si>
    <r>
      <t xml:space="preserve">Budget Ref        </t>
    </r>
    <r>
      <rPr>
        <sz val="10"/>
        <color rgb="FFFF0000"/>
        <rFont val="Times New Roman"/>
        <family val="1"/>
      </rPr>
      <t>(all caps)</t>
    </r>
  </si>
  <si>
    <r>
      <t xml:space="preserve">PCBU          </t>
    </r>
    <r>
      <rPr>
        <sz val="10"/>
        <color rgb="FFFF0000"/>
        <rFont val="Times New Roman"/>
        <family val="1"/>
      </rPr>
      <t>(all caps)</t>
    </r>
  </si>
  <si>
    <t>Combination Code Request Form</t>
  </si>
  <si>
    <r>
      <t xml:space="preserve">Fund 158 &amp; 159 are related to RCM &amp; requires approval by CFO Budget Office, send email to: </t>
    </r>
    <r>
      <rPr>
        <b/>
        <sz val="12"/>
        <rFont val="Arial"/>
        <family val="2"/>
      </rPr>
      <t>budgethelp@ad.ufl.edu</t>
    </r>
  </si>
  <si>
    <t>Fund 231 is INACTIVE &amp; should not be used</t>
  </si>
  <si>
    <t>*The UFID associated/reported to this payroll expense. This is NOT the UFID of the requestor.</t>
  </si>
  <si>
    <t>Accounts to be used</t>
  </si>
  <si>
    <t>http://training.hr.ufl.edu/instructionguides/chartfields/combination_codes_final.pdf</t>
  </si>
  <si>
    <t>General Accounting and Financial Reporting</t>
  </si>
  <si>
    <t>Suite 1250, East Campus Office Building</t>
  </si>
  <si>
    <t xml:space="preserve"> Gainesville, FL 32611-3202</t>
  </si>
  <si>
    <t>Phone: (352) 392-1326 | Fax: (352) 846-0166</t>
  </si>
  <si>
    <r>
      <rPr>
        <b/>
        <i/>
        <sz val="12"/>
        <rFont val="Arial"/>
        <family val="2"/>
      </rPr>
      <t>* UFID:</t>
    </r>
    <r>
      <rPr>
        <i/>
        <sz val="12"/>
        <rFont val="Arial"/>
        <family val="2"/>
      </rPr>
      <t xml:space="preserve"> the UFID you want to have associated/reported this payroll (not the requestor).</t>
    </r>
  </si>
  <si>
    <r>
      <rPr>
        <b/>
        <i/>
        <sz val="12"/>
        <rFont val="Arial"/>
        <family val="2"/>
      </rPr>
      <t>** Effective Date</t>
    </r>
    <r>
      <rPr>
        <i/>
        <sz val="12"/>
        <rFont val="Arial"/>
        <family val="2"/>
      </rPr>
      <t xml:space="preserve"> is the start date of the project or the earliest date the combination code may be used.</t>
    </r>
  </si>
  <si>
    <t xml:space="preserve">This form and all other chartfield requests should be emailed by Department's ChartField Liaison to: </t>
  </si>
  <si>
    <r>
      <t>Fund 144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</si>
  <si>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149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</si>
  <si>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151 requires Auxiliary approval &amp; should be emailed to </t>
    </r>
    <r>
      <rPr>
        <b/>
        <sz val="12"/>
        <rFont val="Arial"/>
        <family val="2"/>
      </rPr>
      <t>ga-aux@ad.ufl.edu</t>
    </r>
  </si>
  <si>
    <r>
      <t xml:space="preserve">Fund 179 requires Auxiliary approval &amp; should be emailed to </t>
    </r>
    <r>
      <rPr>
        <b/>
        <sz val="12"/>
        <rFont val="Arial"/>
        <family val="2"/>
      </rPr>
      <t>ga-aux@ad.ufl.edu</t>
    </r>
  </si>
  <si>
    <r>
      <t>Fund 181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</si>
  <si>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 xml:space="preserve">Fund 185 requires Auxiliary approval &amp; should be emailed to </t>
    </r>
    <r>
      <rPr>
        <b/>
        <sz val="12"/>
        <rFont val="Arial"/>
        <family val="2"/>
      </rPr>
      <t>ga-aux@ad.ufl.edu</t>
    </r>
  </si>
  <si>
    <r>
      <t>Fund 279 requires Auxiliary approval &amp; should be emailed to</t>
    </r>
    <r>
      <rPr>
        <b/>
        <sz val="12"/>
        <rFont val="Arial"/>
        <family val="2"/>
      </rPr>
      <t xml:space="preserve"> ga-aux@ad.ufl.edu</t>
    </r>
  </si>
  <si>
    <t>Last Updated:</t>
  </si>
  <si>
    <r>
      <t xml:space="preserve">Fund 212 must have appropriate approval by C&amp;G Research Administrator, C&amp;G Teams </t>
    </r>
    <r>
      <rPr>
        <b/>
        <sz val="12"/>
        <rFont val="Arial"/>
        <family val="2"/>
      </rPr>
      <t xml:space="preserve">Website: http://research.ufl.edu/cg/teams.html.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Fnu Palvi </t>
    </r>
    <r>
      <rPr>
        <b/>
        <sz val="12"/>
        <rFont val="Arial"/>
        <family val="2"/>
      </rPr>
      <t>palvi.f@ufl.edu</t>
    </r>
  </si>
  <si>
    <r>
      <t xml:space="preserve">Fund 111 requires approval by CFO Budget Office, send email to: </t>
    </r>
    <r>
      <rPr>
        <b/>
        <sz val="12"/>
        <rFont val="Arial"/>
        <family val="2"/>
      </rPr>
      <t xml:space="preserve">budgethelp@ad.ufl.edu. </t>
    </r>
  </si>
  <si>
    <r>
      <t xml:space="preserve">Fund 107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</si>
  <si>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108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</si>
  <si>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109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</si>
  <si>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143 requires flex, Business Unit "PV143", Project, ActivityID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>, for approval</t>
    </r>
  </si>
  <si>
    <r>
      <t>Fund 182 requires Auxiliary approval &amp; should be emailed to</t>
    </r>
    <r>
      <rPr>
        <b/>
        <sz val="12"/>
        <rFont val="Arial"/>
        <family val="2"/>
      </rPr>
      <t xml:space="preserve"> ga-aux@ad.ufl.edu</t>
    </r>
  </si>
  <si>
    <t>https://www.fa.ufl.edu/directives/combination-codes-overview/</t>
  </si>
  <si>
    <r>
      <t xml:space="preserve">Fund 183 requires Auxiliary approval &amp; should be emailed to </t>
    </r>
    <r>
      <rPr>
        <b/>
        <sz val="12"/>
        <rFont val="Arial"/>
        <family val="2"/>
      </rPr>
      <t>ga-aux@ad.ufl.edu</t>
    </r>
  </si>
  <si>
    <t>If you have other chartfield related questions, please contact our office: gahelp@ad.ufl.edu</t>
  </si>
  <si>
    <r>
      <t xml:space="preserve">Fund 275 requires SOF &amp; DSR approval; send requests to </t>
    </r>
    <r>
      <rPr>
        <b/>
        <sz val="12"/>
        <rFont val="Arial"/>
        <family val="2"/>
      </rPr>
      <t>vpdsr@research.ufl.edu</t>
    </r>
  </si>
  <si>
    <r>
      <t>Fund 211 must have approval from Office of Research,</t>
    </r>
    <r>
      <rPr>
        <b/>
        <sz val="12"/>
        <rFont val="Arial"/>
        <family val="2"/>
      </rPr>
      <t xml:space="preserve"> idc@research.ufl.edu; </t>
    </r>
    <r>
      <rPr>
        <sz val="12"/>
        <rFont val="Arial"/>
        <family val="2"/>
      </rPr>
      <t>Engineering Depts: send email to Carrie Pridgeon</t>
    </r>
    <r>
      <rPr>
        <b/>
        <sz val="12"/>
        <rFont val="Arial"/>
        <family val="2"/>
      </rPr>
      <t xml:space="preserve"> clpridgeon@ufl.edu; </t>
    </r>
    <r>
      <rPr>
        <sz val="12"/>
        <rFont val="Arial"/>
        <family val="2"/>
      </rPr>
      <t xml:space="preserve">IFAS Depts: send email to Palvi Sharma </t>
    </r>
    <r>
      <rPr>
        <b/>
        <sz val="12"/>
        <rFont val="Arial"/>
        <family val="2"/>
      </rPr>
      <t>palvi.f@ufl.edu</t>
    </r>
  </si>
  <si>
    <r>
      <t xml:space="preserve">Fund 213 must have a SOF beginning with "R" &amp; approved by appropriate Suzanne Winik, </t>
    </r>
    <r>
      <rPr>
        <b/>
        <sz val="12"/>
        <rFont val="Arial"/>
        <family val="2"/>
      </rPr>
      <t>swinik@ufl.edu,</t>
    </r>
    <r>
      <rPr>
        <sz val="12"/>
        <rFont val="Arial"/>
        <family val="2"/>
      </rPr>
      <t xml:space="preserve"> in the C&amp;G Office.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</si>
  <si>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r>
      <t>Fund 214 must have a SOF beginning with "G" &amp; approved by appropriate C&amp;G Research Administrator, Office of Clinical Research (OCR-Financials@ahc.ufl.edu</t>
    </r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 Engineering Depts: send email to Carrie Pridgeon </t>
    </r>
    <r>
      <rPr>
        <b/>
        <sz val="12"/>
        <rFont val="Arial"/>
        <family val="2"/>
      </rPr>
      <t>clpridgeon@ufl.edu</t>
    </r>
    <r>
      <rPr>
        <sz val="12"/>
        <rFont val="Arial"/>
        <family val="2"/>
      </rPr>
      <t xml:space="preserve">; IFAS Depts: send email to Palvi Sharma </t>
    </r>
    <r>
      <rPr>
        <b/>
        <sz val="12"/>
        <rFont val="Arial"/>
        <family val="2"/>
      </rPr>
      <t>palvi.f@ufl.edu</t>
    </r>
  </si>
  <si>
    <t>Fund 251 requires approval from Laura Ling or Dorothy Etienne</t>
  </si>
  <si>
    <t>Fund 196-No payroll restrictions; Barbara Sedesse &amp; Mindy Cross will manage budgeting for Dept 14XXXX</t>
  </si>
  <si>
    <r>
      <t xml:space="preserve">Fund 101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</si>
  <si>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102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</si>
  <si>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103 (APPROP) requires NO approvals for CRRNT; however, confirm available balance in KK.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</si>
  <si>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106 (APPROP) requires flex &amp; should be emailed to Barbara Bennett, </t>
    </r>
    <r>
      <rPr>
        <b/>
        <sz val="12"/>
        <rFont val="Arial"/>
        <family val="2"/>
      </rPr>
      <t>bbennet@ufl.edu</t>
    </r>
    <r>
      <rPr>
        <sz val="12"/>
        <rFont val="Arial"/>
        <family val="2"/>
      </rPr>
      <t xml:space="preserve">, for approval. </t>
    </r>
    <r>
      <rPr>
        <b/>
        <sz val="12"/>
        <rFont val="Arial"/>
        <family val="2"/>
      </rPr>
      <t>When using CYFWD funds, send email to budgethelp@ad.ufl.edu.</t>
    </r>
  </si>
  <si>
    <r>
      <t xml:space="preserve">Fund 223 (KKIFAS) requires existing flex and approval from Belinda Scurlock </t>
    </r>
    <r>
      <rPr>
        <b/>
        <sz val="12"/>
        <rFont val="Arial"/>
        <family val="2"/>
      </rPr>
      <t>bscurlock@ufl.edu</t>
    </r>
    <r>
      <rPr>
        <sz val="12"/>
        <rFont val="Arial"/>
        <family val="2"/>
      </rPr>
      <t xml:space="preserve"> or Palvi Sharma </t>
    </r>
    <r>
      <rPr>
        <b/>
        <sz val="12"/>
        <rFont val="Arial"/>
        <family val="2"/>
      </rPr>
      <t>palvi.f@ufl.edu</t>
    </r>
    <r>
      <rPr>
        <sz val="12"/>
        <rFont val="Arial"/>
        <family val="2"/>
      </rPr>
      <t>.</t>
    </r>
  </si>
  <si>
    <r>
      <t xml:space="preserve">Fund 209 must have a SOF beginning with "G" &amp; approved by appropriate C&amp;G Research Administrator, C&amp;G Teams </t>
    </r>
    <r>
      <rPr>
        <b/>
        <sz val="12"/>
        <rFont val="Arial"/>
        <family val="2"/>
      </rPr>
      <t>Website: http://research.ufl.edu/cg/teams.html</t>
    </r>
  </si>
  <si>
    <r>
      <t>Fund 161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</si>
  <si>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168 requires Auxiliary approval &amp; should be emailed to</t>
    </r>
    <r>
      <rPr>
        <b/>
        <sz val="12"/>
        <rFont val="Arial"/>
        <family val="2"/>
      </rPr>
      <t xml:space="preserve"> ga-aux@ad.ufl.edu</t>
    </r>
  </si>
  <si>
    <r>
      <t>Fund 169 requires Auxiliary approval &amp; should be emailed to</t>
    </r>
    <r>
      <rPr>
        <b/>
        <sz val="12"/>
        <rFont val="Arial"/>
        <family val="2"/>
      </rPr>
      <t xml:space="preserve"> ga-aux@ad.ufl.edu</t>
    </r>
  </si>
  <si>
    <t>Fund 146 should be emailed to Barbara Bennett, bbennet@ufl.edu, for approval</t>
  </si>
  <si>
    <t>143, 146</t>
  </si>
  <si>
    <t>141-149, 151, 152, 159, 161-169</t>
  </si>
  <si>
    <t>181-186</t>
  </si>
  <si>
    <t>CRRNT</t>
  </si>
  <si>
    <t>CYFWD</t>
  </si>
  <si>
    <t>GRANT</t>
  </si>
  <si>
    <t>UFLIT</t>
  </si>
  <si>
    <t>Combination codes are not an automated system process.                      Please allow up to 48 business hours for processing time.</t>
  </si>
  <si>
    <t>PV143</t>
  </si>
  <si>
    <t>131, 251</t>
  </si>
  <si>
    <r>
      <t xml:space="preserve">Budget Ref   </t>
    </r>
    <r>
      <rPr>
        <b/>
        <sz val="12"/>
        <color rgb="FFFF0000"/>
        <rFont val="Times New Roman"/>
        <family val="1"/>
      </rPr>
      <t>(Required)</t>
    </r>
  </si>
  <si>
    <r>
      <t xml:space="preserve">Fund    </t>
    </r>
    <r>
      <rPr>
        <b/>
        <sz val="12"/>
        <color rgb="FFFF0000"/>
        <rFont val="Times New Roman"/>
        <family val="1"/>
      </rPr>
      <t>(Required)</t>
    </r>
  </si>
  <si>
    <r>
      <t xml:space="preserve">DeptID  </t>
    </r>
    <r>
      <rPr>
        <b/>
        <sz val="12"/>
        <color rgb="FFFF0000"/>
        <rFont val="Times New Roman"/>
        <family val="1"/>
      </rPr>
      <t xml:space="preserve"> (Required)</t>
    </r>
  </si>
  <si>
    <r>
      <t xml:space="preserve">Program </t>
    </r>
    <r>
      <rPr>
        <b/>
        <sz val="12"/>
        <color rgb="FFFF0000"/>
        <rFont val="Times New Roman"/>
        <family val="1"/>
      </rPr>
      <t xml:space="preserve"> (Required)</t>
    </r>
  </si>
  <si>
    <r>
      <t xml:space="preserve">Effective Date **     </t>
    </r>
    <r>
      <rPr>
        <b/>
        <sz val="12"/>
        <color rgb="FFFF0000"/>
        <rFont val="Times New Roman"/>
        <family val="1"/>
      </rPr>
      <t>(Required)</t>
    </r>
  </si>
  <si>
    <r>
      <t xml:space="preserve">PCBU  </t>
    </r>
    <r>
      <rPr>
        <b/>
        <sz val="12"/>
        <color rgb="FFFF0000"/>
        <rFont val="Times New Roman"/>
        <family val="1"/>
      </rPr>
      <t>(Required if incl. Project)</t>
    </r>
  </si>
  <si>
    <t>STRG</t>
  </si>
  <si>
    <t>Fund 148 should be emailed to Barbara Bennett, bbennet@ufl.edu, for approval</t>
  </si>
  <si>
    <r>
      <t xml:space="preserve">Fund 163 requires approval by CFO Budget Office, send email to: </t>
    </r>
    <r>
      <rPr>
        <b/>
        <sz val="12"/>
        <rFont val="Arial"/>
        <family val="2"/>
      </rPr>
      <t>budgethelp@ad.ufl.edu</t>
    </r>
  </si>
  <si>
    <r>
      <t>Fund 165 requires Auxiliary approval &amp; should be emailed to</t>
    </r>
    <r>
      <rPr>
        <b/>
        <sz val="12"/>
        <rFont val="Arial"/>
        <family val="2"/>
      </rPr>
      <t xml:space="preserve"> ga-aux@ad.ufl.edu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</si>
</sst>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name val="Times New Roman"/>
      <family val="1"/>
    </font>
    <font>
      <i/>
      <sz val="12"/>
      <name val="Arial"/>
      <family val="2"/>
    </font>
    <font>
      <u/>
      <sz val="12"/>
      <name val="Arial"/>
      <family val="2"/>
    </font>
    <font>
      <b/>
      <i/>
      <sz val="12"/>
      <color theme="9" tint="-0.249977111117893"/>
      <name val="Times New Roman"/>
      <family val="1"/>
    </font>
    <font>
      <b/>
      <i/>
      <sz val="10"/>
      <color theme="9" tint="-0.249977111117893"/>
      <name val="Arial"/>
      <family val="2"/>
    </font>
    <font>
      <u/>
      <sz val="12"/>
      <color indexed="12"/>
      <name val="Arial"/>
      <family val="2"/>
    </font>
    <font>
      <sz val="10"/>
      <color rgb="FFFF0000"/>
      <name val="Times New Roman"/>
      <family val="1"/>
    </font>
    <font>
      <sz val="12"/>
      <color rgb="FF243778"/>
      <name val="Arial"/>
      <family val="2"/>
    </font>
    <font>
      <b/>
      <sz val="18"/>
      <color rgb="FF243778"/>
      <name val="Arial"/>
      <family val="2"/>
    </font>
    <font>
      <b/>
      <i/>
      <sz val="12"/>
      <name val="Arial"/>
      <family val="2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horizontal="left"/>
    </xf>
    <xf numFmtId="0" fontId="4" fillId="0" borderId="1">
      <alignment horizontal="center"/>
    </xf>
  </cellStyleXfs>
  <cellXfs count="76">
    <xf numFmtId="0" fontId="0" fillId="0" borderId="0" xfId="0"/>
    <xf numFmtId="49" fontId="5" fillId="2" borderId="0" xfId="0" applyNumberFormat="1" applyFont="1" applyFill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left" wrapText="1"/>
    </xf>
    <xf numFmtId="3" fontId="5" fillId="3" borderId="2" xfId="0" applyNumberFormat="1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2" xfId="0" applyFont="1" applyBorder="1"/>
    <xf numFmtId="49" fontId="5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9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1" applyAlignment="1" applyProtection="1"/>
    <xf numFmtId="49" fontId="1" fillId="0" borderId="0" xfId="1" applyNumberFormat="1" applyAlignment="1" applyProtection="1"/>
    <xf numFmtId="49" fontId="5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0" fontId="10" fillId="0" borderId="0" xfId="0" applyFont="1"/>
    <xf numFmtId="0" fontId="6" fillId="5" borderId="2" xfId="0" applyFont="1" applyFill="1" applyBorder="1"/>
    <xf numFmtId="49" fontId="6" fillId="6" borderId="0" xfId="0" applyNumberFormat="1" applyFont="1" applyFill="1"/>
    <xf numFmtId="0" fontId="6" fillId="6" borderId="0" xfId="0" applyFont="1" applyFill="1" applyAlignment="1">
      <alignment horizontal="left"/>
    </xf>
    <xf numFmtId="1" fontId="5" fillId="0" borderId="2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6" fillId="0" borderId="0" xfId="0" applyFont="1" applyAlignment="1">
      <alignment horizontal="right"/>
    </xf>
    <xf numFmtId="0" fontId="19" fillId="0" borderId="0" xfId="1" applyFont="1" applyAlignment="1" applyProtection="1">
      <alignment horizontal="left"/>
    </xf>
    <xf numFmtId="0" fontId="7" fillId="3" borderId="2" xfId="0" applyFont="1" applyFill="1" applyBorder="1" applyAlignment="1">
      <alignment horizontal="left"/>
    </xf>
    <xf numFmtId="49" fontId="17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/>
    <xf numFmtId="0" fontId="8" fillId="0" borderId="0" xfId="0" applyFont="1"/>
    <xf numFmtId="0" fontId="16" fillId="0" borderId="0" xfId="1" applyFont="1" applyFill="1" applyAlignment="1" applyProtection="1"/>
    <xf numFmtId="0" fontId="21" fillId="0" borderId="0" xfId="0" applyFont="1" applyAlignment="1">
      <alignment horizontal="right" vertical="top"/>
    </xf>
    <xf numFmtId="0" fontId="1" fillId="0" borderId="0" xfId="1" applyBorder="1" applyAlignment="1" applyProtection="1">
      <alignment horizontal="right" vertical="top"/>
    </xf>
    <xf numFmtId="0" fontId="15" fillId="0" borderId="0" xfId="0" applyFont="1"/>
    <xf numFmtId="0" fontId="6" fillId="7" borderId="7" xfId="0" applyFont="1" applyFill="1" applyBorder="1"/>
    <xf numFmtId="0" fontId="6" fillId="7" borderId="8" xfId="0" applyFont="1" applyFill="1" applyBorder="1"/>
    <xf numFmtId="0" fontId="6" fillId="7" borderId="9" xfId="0" applyFont="1" applyFill="1" applyBorder="1"/>
    <xf numFmtId="0" fontId="6" fillId="7" borderId="11" xfId="0" applyFont="1" applyFill="1" applyBorder="1"/>
    <xf numFmtId="0" fontId="5" fillId="7" borderId="0" xfId="0" applyFont="1" applyFill="1" applyAlignment="1">
      <alignment horizontal="center"/>
    </xf>
    <xf numFmtId="49" fontId="5" fillId="7" borderId="0" xfId="0" applyNumberFormat="1" applyFont="1" applyFill="1" applyAlignment="1">
      <alignment horizontal="center" wrapText="1"/>
    </xf>
    <xf numFmtId="49" fontId="14" fillId="7" borderId="0" xfId="0" applyNumberFormat="1" applyFont="1" applyFill="1" applyAlignment="1">
      <alignment horizontal="center" textRotation="90" wrapText="1"/>
    </xf>
    <xf numFmtId="0" fontId="11" fillId="7" borderId="0" xfId="0" applyFont="1" applyFill="1" applyAlignment="1">
      <alignment wrapText="1"/>
    </xf>
    <xf numFmtId="0" fontId="5" fillId="7" borderId="2" xfId="0" applyFont="1" applyFill="1" applyBorder="1" applyAlignment="1">
      <alignment horizontal="center"/>
    </xf>
    <xf numFmtId="14" fontId="8" fillId="0" borderId="0" xfId="0" applyNumberFormat="1" applyFont="1"/>
    <xf numFmtId="0" fontId="11" fillId="0" borderId="0" xfId="0" applyFont="1"/>
    <xf numFmtId="0" fontId="5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PSChar" xfId="2" xr:uid="{00000000-0005-0000-0000-000002000000}"/>
    <cellStyle name="PSHeading" xfId="3" xr:uid="{00000000-0005-0000-0000-000003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</xdr:colOff>
      <xdr:row>0</xdr:row>
      <xdr:rowOff>0</xdr:rowOff>
    </xdr:from>
    <xdr:to>
      <xdr:col>2</xdr:col>
      <xdr:colOff>543559</xdr:colOff>
      <xdr:row>4</xdr:row>
      <xdr:rowOff>25506</xdr:rowOff>
    </xdr:to>
    <xdr:pic>
      <xdr:nvPicPr>
        <xdr:cNvPr id="3" name="Picture 2" descr="GeneralAcct_FinancialReport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" y="37041"/>
          <a:ext cx="2196041" cy="788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orsnguyen\Downloads\Combination-Code-Request-Form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ation Code Request Form"/>
      <sheetName val="Field Options"/>
      <sheetName val="Required Fields"/>
      <sheetName val="Approval Requirements"/>
    </sheetNames>
    <sheetDataSet>
      <sheetData sheetId="0"/>
      <sheetData sheetId="1"/>
      <sheetData sheetId="2"/>
      <sheetData sheetId="3">
        <row r="2">
          <cell r="B2" t="str">
            <v>Fund 101 (APPROP) requires NO approvals for CRRNT; however, confirm available balance in KK. When using CYFWD funds, send email to budgethelp@ad.ufl.edu.</v>
          </cell>
        </row>
        <row r="3">
          <cell r="B3" t="str">
            <v>Fund 102 (APPROP) requires NO approvals for CRRNT; however, confirm available balance in KK. When using CYFWD funds, send email to budgethelp@ad.ufl.edu.</v>
          </cell>
        </row>
        <row r="4">
          <cell r="B4" t="str">
            <v>Fund 103 (APPROP) requires NO approvals for CRRNT; however, confirm available balance in KK. When using CYFWD funds, send email to budgethelp@ad.ufl.edu.</v>
          </cell>
        </row>
        <row r="5">
          <cell r="B5" t="str">
            <v>Fund 106 (APPROP) requires flex &amp; should be emailed to Barbara Bennett, bbennet@ufl.edu, for approval. When using CYFWD funds, send email to budgethelp@ad.ufl.edu.</v>
          </cell>
        </row>
        <row r="6">
          <cell r="B6" t="str">
            <v>Fund 107 (APPROP) requires NO approvals for CRRNT; however, confirm available balance in KK. When using CYFWD funds, send email to budgethelp@ad.ufl.edu.</v>
          </cell>
        </row>
        <row r="7">
          <cell r="B7" t="str">
            <v>Fund 108 (APPROP) requires NO approvals for CRRNT; however, confirm available balance in KK. When using CYFWD funds, send email to budgethelp@ad.ufl.edu.</v>
          </cell>
        </row>
        <row r="8">
          <cell r="B8" t="str">
            <v>Fund 109 (APPROP) requires NO approvals for CRRNT; however, confirm available balance in KK. When using CYFWD funds, send email to budgethelp@ad.ufl.edu.</v>
          </cell>
        </row>
        <row r="9">
          <cell r="B9" t="str">
            <v xml:space="preserve">Fund 111 requires approval by CFO Budget Office, send email to: budgethelp@ad.ufl.edu. </v>
          </cell>
        </row>
        <row r="10">
          <cell r="B10" t="str">
            <v>Fund 125 requires approval by CFO Budget Office, send email to: budgethelp@ad.ufl.edu</v>
          </cell>
        </row>
        <row r="11">
          <cell r="B11" t="str">
            <v>Fund 143 requires flex, Business Unit "PV143", Project, ActivityID &amp; should be emailed to Barbara Bennett, bbennet@ufl.edu, for approval</v>
          </cell>
        </row>
        <row r="12">
          <cell r="B12" t="str">
            <v>Fund 144 requires Auxiliary approval &amp; should be emailed to ga-aux@ad.ufl.edu</v>
          </cell>
        </row>
        <row r="13">
          <cell r="B13" t="str">
            <v>Fund 146 should be emailed to Barbara Bennett, bbennet@ufl.edu, for approval</v>
          </cell>
        </row>
        <row r="14">
          <cell r="B14" t="str">
            <v>Fund 149 requires Auxiliary approval &amp; should be emailed to ga-aux@ad.ufl.edu</v>
          </cell>
        </row>
        <row r="15">
          <cell r="B15" t="str">
            <v>Fund 151 requires Auxiliary approval &amp; should be emailed to ga-aux@ad.ufl.edu</v>
          </cell>
        </row>
        <row r="16">
          <cell r="B16" t="str">
            <v>Fund 158 &amp; 159 are related to RCM &amp; requires approval by CFO Budget Office, send email to: budgethelp@ad.ufl.edu</v>
          </cell>
        </row>
        <row r="17">
          <cell r="B17" t="str">
            <v>Fund 158 &amp; 159 are related to RCM &amp; requires approval by CFO Budget Office, send email to: budgethelp@ad.ufl.edu</v>
          </cell>
        </row>
        <row r="18">
          <cell r="B18" t="str">
            <v>Fund 161 requires Auxiliary approval &amp; should be emailed to ga-aux@ad.ufl.edu</v>
          </cell>
        </row>
        <row r="19">
          <cell r="B19" t="str">
            <v>Fund 162 requires approval by CFO Budget Office, send email to: budgethelp@ad.ufl.edu</v>
          </cell>
        </row>
        <row r="20">
          <cell r="B20" t="str">
            <v>Fund 165 requires approval by CFO Budget Office, send email to: budgethelp@ad.ufl.edu</v>
          </cell>
        </row>
        <row r="21">
          <cell r="B21" t="str">
            <v>Fund 168 requires Auxiliary approval &amp; should be emailed to ga-aux@ad.ufl.edu</v>
          </cell>
        </row>
        <row r="22">
          <cell r="B22" t="str">
            <v>Fund 169 requires Auxiliary approval &amp; should be emailed to ga-aux@ad.ufl.edu</v>
          </cell>
        </row>
        <row r="23">
          <cell r="B23" t="str">
            <v>Fund 171 must have a SOF &amp; available balance in KK. SOF values may begin with A, F, H or L</v>
          </cell>
        </row>
        <row r="24">
          <cell r="B24" t="str">
            <v>Fund 175 (CASH) requires SOF &amp; CFO's Budget Office approval, send email to: budgethelp@ad.ufl.edu</v>
          </cell>
        </row>
        <row r="25">
          <cell r="B25" t="str">
            <v>Fund 179 requires Auxiliary approval &amp; should be emailed to ga-aux@ad.ufl.edu</v>
          </cell>
        </row>
        <row r="26">
          <cell r="B26" t="str">
            <v>Fund 181 requires Auxiliary approval &amp; should be emailed to ga-aux@ad.ufl.edu</v>
          </cell>
        </row>
        <row r="27">
          <cell r="B27" t="str">
            <v>Fund 182 requires Auxiliary approval &amp; should be emailed to ga-aux@ad.ufl.edu</v>
          </cell>
        </row>
        <row r="28">
          <cell r="B28" t="str">
            <v>Fund 183 requires Auxiliary approval &amp; should be emailed to ga-aux@ad.ufl.edu</v>
          </cell>
        </row>
        <row r="29">
          <cell r="B29" t="str">
            <v>Fund 185 requires Auxiliary approval &amp; should be emailed to ga-aux@ad.ufl.edu</v>
          </cell>
        </row>
        <row r="30">
          <cell r="B30" t="str">
            <v>Fund 191 does not require additional approvals</v>
          </cell>
        </row>
        <row r="31">
          <cell r="B31" t="str">
            <v>Fund 196-No payroll restrictions; Barbara Sedesse &amp; Mindy Cross will manage budgeting for Dept 14XXXX</v>
          </cell>
        </row>
        <row r="32">
          <cell r="B32" t="str">
            <v>Fund 201 should not be manually requested. Make necessary changes to the budget and General Accounting will automatically create a new combination code.</v>
          </cell>
        </row>
        <row r="33">
          <cell r="B33" t="str">
            <v>Fund 209 must have a SOF beginning with "G" &amp; approved by appropriate C&amp;G Research Administrator, C&amp;G Teams Website: http://research.ufl.edu/cg/teams.html</v>
          </cell>
        </row>
        <row r="34">
          <cell r="B34" t="str">
            <v>Fund 211 must have approval from Office of Research, idc@research.ufl.edu; Engineering Depts: send email to Carrie Pridgeon clpridgeon@ufl.edu; IFAS Depts: send email to Palvi Sharma palvi.f@ufl.edu</v>
          </cell>
        </row>
        <row r="35">
          <cell r="B35" t="str">
            <v>Fund 212 must have appropriate approval by C&amp;G Research Administrator, C&amp;G Teams Website: http://research.ufl.edu/cg/teams.html. Engineering Depts: send email to Carrie Pridgeon clpridgeon@ufl.edu; IFAS Depts: send email to Fnu Palvi palvi.f@ufl.edu</v>
          </cell>
        </row>
        <row r="36">
          <cell r="B36" t="str">
            <v>Fund 213 must have a SOF beginning with "R" &amp; approved by appropriate Suzanne Winik, swinik@ufl.edu, in the C&amp;G Office. Engineering Depts: send email to Carrie Pridgeon clpridgeon@ufl.edu; IFAS Depts: send email to Palvi Sharma palvi.f@ufl.edu</v>
          </cell>
        </row>
        <row r="37">
          <cell r="B37" t="str">
            <v>Fund 214 must have a SOF beginning with "G" &amp; approved by appropriate C&amp;G Research Administrator, Office of Clinical Research (OCR-Financials@ahc.ufl.edu. Engineering Depts: send email to Carrie Pridgeon clpridgeon@ufl.edu; IFAS Depts: send email to Palvi Sharma palvi.f@ufl.edu</v>
          </cell>
        </row>
        <row r="39">
          <cell r="B39" t="str">
            <v>Fund 223 (KKIFAS) requires existing flex and approval from Belinda Scurlock bscurlock@ufl.edu or Palvi Sharma palvi.f@ufl.edu.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help@ad.ufl.edu" TargetMode="External"/><Relationship Id="rId2" Type="http://schemas.openxmlformats.org/officeDocument/2006/relationships/hyperlink" Target="http://training.hr.ufl.edu/instructionguides/chartfields/combination_codes_final.pdf" TargetMode="External"/><Relationship Id="rId1" Type="http://schemas.openxmlformats.org/officeDocument/2006/relationships/hyperlink" Target="mailto:chartfield@admin.ufl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a.ufl.edu/directives/combination-codes-overview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a.ufl.edu/departments/general-accounting/chartfield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5"/>
  <sheetViews>
    <sheetView tabSelected="1" zoomScaleNormal="100" workbookViewId="0">
      <selection activeCell="C35" sqref="C35"/>
    </sheetView>
  </sheetViews>
  <sheetFormatPr defaultColWidth="9.109375" defaultRowHeight="15" x14ac:dyDescent="0.25"/>
  <cols>
    <col min="1" max="1" width="7.33203125" style="9" customWidth="1"/>
    <col min="2" max="2" width="17" style="9" customWidth="1"/>
    <col min="3" max="3" width="14.44140625" style="9" customWidth="1"/>
    <col min="4" max="4" width="18.5546875" style="9" customWidth="1"/>
    <col min="5" max="5" width="12" style="9" customWidth="1"/>
    <col min="6" max="6" width="13.109375" style="9" customWidth="1"/>
    <col min="7" max="7" width="11.88671875" style="9" customWidth="1"/>
    <col min="8" max="8" width="13.6640625" style="9" customWidth="1"/>
    <col min="9" max="9" width="12.44140625" style="9" customWidth="1"/>
    <col min="10" max="10" width="9" style="9" customWidth="1"/>
    <col min="11" max="11" width="12.33203125" style="9" customWidth="1"/>
    <col min="12" max="12" width="15.33203125" style="9" hidden="1" customWidth="1"/>
    <col min="13" max="13" width="9.33203125" style="9" hidden="1" customWidth="1"/>
    <col min="14" max="14" width="13.33203125" style="9" hidden="1" customWidth="1"/>
    <col min="15" max="15" width="12" style="9" customWidth="1"/>
    <col min="16" max="17" width="11.88671875" style="9" customWidth="1"/>
    <col min="18" max="18" width="19.44140625" style="9" customWidth="1"/>
    <col min="19" max="19" width="3.88671875" style="9" bestFit="1" customWidth="1"/>
    <col min="20" max="20" width="3.88671875" style="9" customWidth="1"/>
    <col min="21" max="21" width="3.88671875" style="9" bestFit="1" customWidth="1"/>
    <col min="22" max="22" width="82.44140625" style="32" customWidth="1"/>
    <col min="23" max="16384" width="9.109375" style="9"/>
  </cols>
  <sheetData>
    <row r="1" spans="1:22" ht="15" customHeight="1" x14ac:dyDescent="0.25">
      <c r="A1" s="61"/>
      <c r="B1" s="61"/>
      <c r="C1" s="61"/>
      <c r="D1" s="59" t="s">
        <v>56</v>
      </c>
      <c r="E1" s="59"/>
      <c r="F1" s="59"/>
      <c r="G1" s="59"/>
      <c r="H1" s="59"/>
      <c r="I1" s="59"/>
      <c r="J1" s="59"/>
      <c r="K1" s="59"/>
      <c r="R1" s="43" t="s">
        <v>62</v>
      </c>
      <c r="V1" s="9"/>
    </row>
    <row r="2" spans="1:22" ht="15" customHeight="1" x14ac:dyDescent="0.25">
      <c r="A2" s="61"/>
      <c r="B2" s="61"/>
      <c r="C2" s="61"/>
      <c r="D2" s="59"/>
      <c r="E2" s="59"/>
      <c r="F2" s="59"/>
      <c r="G2" s="59"/>
      <c r="H2" s="59"/>
      <c r="I2" s="59"/>
      <c r="J2" s="59"/>
      <c r="K2" s="59"/>
      <c r="R2" s="43" t="s">
        <v>63</v>
      </c>
      <c r="V2" s="9"/>
    </row>
    <row r="3" spans="1:22" ht="15" customHeight="1" x14ac:dyDescent="0.25">
      <c r="A3" s="61"/>
      <c r="B3" s="61"/>
      <c r="C3" s="61"/>
      <c r="D3" s="59"/>
      <c r="E3" s="59"/>
      <c r="F3" s="59"/>
      <c r="G3" s="59"/>
      <c r="H3" s="59"/>
      <c r="I3" s="59"/>
      <c r="J3" s="59"/>
      <c r="K3" s="59"/>
      <c r="R3" s="43" t="s">
        <v>64</v>
      </c>
      <c r="V3" s="9"/>
    </row>
    <row r="4" spans="1:22" ht="15" customHeight="1" x14ac:dyDescent="0.25">
      <c r="A4" s="61"/>
      <c r="B4" s="61"/>
      <c r="C4" s="61"/>
      <c r="D4" s="59"/>
      <c r="E4" s="59"/>
      <c r="F4" s="59"/>
      <c r="G4" s="59"/>
      <c r="H4" s="59"/>
      <c r="I4" s="59"/>
      <c r="J4" s="59"/>
      <c r="K4" s="59"/>
      <c r="R4" s="43" t="s">
        <v>65</v>
      </c>
      <c r="V4" s="9"/>
    </row>
    <row r="5" spans="1:22" ht="15" customHeight="1" x14ac:dyDescent="0.25">
      <c r="A5" s="62"/>
      <c r="B5" s="62"/>
      <c r="C5" s="62"/>
      <c r="D5" s="60"/>
      <c r="E5" s="60"/>
      <c r="F5" s="60"/>
      <c r="G5" s="60"/>
      <c r="H5" s="60"/>
      <c r="I5" s="60"/>
      <c r="J5" s="60"/>
      <c r="K5" s="60"/>
      <c r="R5" s="44"/>
      <c r="V5" s="9"/>
    </row>
    <row r="6" spans="1:22" ht="15" customHeight="1" x14ac:dyDescent="0.25">
      <c r="A6" s="46" t="s">
        <v>6</v>
      </c>
      <c r="B6" s="47"/>
      <c r="C6" s="64"/>
      <c r="D6" s="65"/>
      <c r="E6" s="66"/>
      <c r="F6" s="70" t="s">
        <v>110</v>
      </c>
      <c r="G6" s="71"/>
      <c r="H6" s="71"/>
      <c r="I6" s="71"/>
      <c r="J6" s="71"/>
      <c r="K6" s="72"/>
    </row>
    <row r="7" spans="1:22" ht="15" customHeight="1" x14ac:dyDescent="0.25">
      <c r="A7" s="46" t="s">
        <v>12</v>
      </c>
      <c r="B7" s="47"/>
      <c r="C7" s="67"/>
      <c r="D7" s="68"/>
      <c r="E7" s="69"/>
      <c r="F7" s="70"/>
      <c r="G7" s="71"/>
      <c r="H7" s="71"/>
      <c r="I7" s="71"/>
      <c r="J7" s="71"/>
      <c r="K7" s="72"/>
    </row>
    <row r="8" spans="1:22" ht="15" customHeight="1" x14ac:dyDescent="0.25">
      <c r="A8" s="46" t="s">
        <v>8</v>
      </c>
      <c r="B8" s="47"/>
      <c r="C8" s="67"/>
      <c r="D8" s="68"/>
      <c r="E8" s="69"/>
      <c r="F8" s="70"/>
      <c r="G8" s="71"/>
      <c r="H8" s="71"/>
      <c r="I8" s="71"/>
      <c r="J8" s="71"/>
      <c r="K8" s="72"/>
    </row>
    <row r="9" spans="1:22" ht="15" customHeight="1" x14ac:dyDescent="0.25">
      <c r="A9" s="46" t="s">
        <v>9</v>
      </c>
      <c r="B9" s="47"/>
      <c r="C9" s="67"/>
      <c r="D9" s="68"/>
      <c r="E9" s="69"/>
      <c r="F9" s="70"/>
      <c r="G9" s="71"/>
      <c r="H9" s="71"/>
      <c r="I9" s="71"/>
      <c r="J9" s="71"/>
      <c r="K9" s="72"/>
    </row>
    <row r="10" spans="1:22" ht="15" customHeight="1" x14ac:dyDescent="0.25">
      <c r="A10" s="48" t="s">
        <v>7</v>
      </c>
      <c r="B10" s="49"/>
      <c r="C10" s="67"/>
      <c r="D10" s="68"/>
      <c r="E10" s="69"/>
      <c r="F10" s="73"/>
      <c r="G10" s="74"/>
      <c r="H10" s="74"/>
      <c r="I10" s="74"/>
      <c r="J10" s="74"/>
      <c r="K10" s="75"/>
    </row>
    <row r="11" spans="1:22" ht="15" customHeight="1" x14ac:dyDescent="0.3">
      <c r="A11" s="10"/>
      <c r="B11" s="39"/>
      <c r="C11" s="40"/>
      <c r="D11" s="40"/>
      <c r="E11" s="40"/>
      <c r="F11" s="40"/>
      <c r="G11" s="40"/>
      <c r="H11" s="41"/>
      <c r="I11" s="41"/>
      <c r="K11" s="42"/>
      <c r="L11" s="40"/>
    </row>
    <row r="12" spans="1:22" ht="15" customHeight="1" x14ac:dyDescent="0.3">
      <c r="A12" s="10"/>
      <c r="B12" s="39"/>
      <c r="C12" s="40" t="s">
        <v>68</v>
      </c>
      <c r="D12" s="40"/>
      <c r="E12" s="40"/>
      <c r="F12" s="40"/>
      <c r="G12" s="40"/>
      <c r="H12" s="41"/>
      <c r="I12" s="41"/>
      <c r="J12" s="42" t="s">
        <v>3</v>
      </c>
      <c r="L12" s="40"/>
    </row>
    <row r="13" spans="1:22" ht="15" customHeight="1" x14ac:dyDescent="0.3">
      <c r="B13" s="14"/>
      <c r="C13" s="9" t="s">
        <v>21</v>
      </c>
      <c r="D13" s="13"/>
      <c r="F13" s="23" t="s">
        <v>84</v>
      </c>
      <c r="G13" s="13"/>
      <c r="H13" s="13"/>
      <c r="I13" s="13"/>
      <c r="K13" s="10"/>
      <c r="L13" s="11"/>
      <c r="M13" s="10"/>
    </row>
    <row r="14" spans="1:22" ht="15" customHeight="1" x14ac:dyDescent="0.25">
      <c r="C14" s="9" t="s">
        <v>20</v>
      </c>
      <c r="F14" s="22" t="s">
        <v>61</v>
      </c>
    </row>
    <row r="15" spans="1:22" ht="15" customHeight="1" x14ac:dyDescent="0.25"/>
    <row r="16" spans="1:22" ht="25.5" customHeight="1" x14ac:dyDescent="0.25">
      <c r="C16" s="20" t="s">
        <v>5</v>
      </c>
      <c r="D16" s="13"/>
      <c r="E16" s="13"/>
      <c r="F16" s="13"/>
      <c r="G16" s="13"/>
      <c r="H16" s="13"/>
      <c r="S16" s="63" t="s">
        <v>60</v>
      </c>
      <c r="T16" s="63"/>
      <c r="U16" s="63"/>
    </row>
    <row r="17" spans="1:22" ht="78.75" customHeight="1" x14ac:dyDescent="0.3">
      <c r="A17" s="50" t="s">
        <v>4</v>
      </c>
      <c r="B17" s="51" t="s">
        <v>26</v>
      </c>
      <c r="C17" s="51" t="s">
        <v>114</v>
      </c>
      <c r="D17" s="51" t="s">
        <v>115</v>
      </c>
      <c r="E17" s="51" t="s">
        <v>116</v>
      </c>
      <c r="F17" s="51" t="s">
        <v>113</v>
      </c>
      <c r="G17" s="51" t="s">
        <v>2</v>
      </c>
      <c r="H17" s="51" t="s">
        <v>118</v>
      </c>
      <c r="I17" s="51" t="s">
        <v>18</v>
      </c>
      <c r="J17" s="51" t="s">
        <v>14</v>
      </c>
      <c r="K17" s="51" t="s">
        <v>27</v>
      </c>
      <c r="L17" s="51" t="s">
        <v>28</v>
      </c>
      <c r="M17" s="51" t="s">
        <v>29</v>
      </c>
      <c r="N17" s="51" t="s">
        <v>30</v>
      </c>
      <c r="O17" s="51" t="s">
        <v>31</v>
      </c>
      <c r="P17" s="51" t="s">
        <v>47</v>
      </c>
      <c r="Q17" s="51" t="s">
        <v>46</v>
      </c>
      <c r="R17" s="51" t="s">
        <v>117</v>
      </c>
      <c r="S17" s="52" t="s">
        <v>43</v>
      </c>
      <c r="T17" s="52" t="s">
        <v>44</v>
      </c>
      <c r="U17" s="52" t="s">
        <v>45</v>
      </c>
      <c r="V17" s="53" t="s">
        <v>36</v>
      </c>
    </row>
    <row r="18" spans="1:22" ht="42" customHeight="1" x14ac:dyDescent="0.3">
      <c r="A18" s="54">
        <v>1</v>
      </c>
      <c r="B18" s="33"/>
      <c r="C18" s="31"/>
      <c r="D18" s="57" t="str">
        <f>IF(C18&gt;1,"Missing",IF(C18="",""))</f>
        <v/>
      </c>
      <c r="E18" s="57" t="str">
        <f>IF(C18&gt;1,"Missing",IF(C18="",""))</f>
        <v/>
      </c>
      <c r="F18" s="2"/>
      <c r="G18" s="2"/>
      <c r="H18" s="2"/>
      <c r="I18" s="2"/>
      <c r="J18" s="57" t="str">
        <f>IF(I18&gt;1,"Missing",IF(I18="",""))</f>
        <v/>
      </c>
      <c r="K18" s="2" t="s">
        <v>32</v>
      </c>
      <c r="L18" s="24"/>
      <c r="M18" s="24"/>
      <c r="N18" s="25"/>
      <c r="O18" s="17"/>
      <c r="P18" s="17"/>
      <c r="Q18" s="17"/>
      <c r="R18" s="57" t="str">
        <f>IF(C18&gt;1,"Missing",IF(Q18="",""))</f>
        <v/>
      </c>
      <c r="S18" s="26"/>
      <c r="T18" s="26"/>
      <c r="U18" s="26"/>
      <c r="V18" s="32" t="e">
        <f>VLOOKUP(C:C,'Approval Requirements'!A:D,2,FALSE)</f>
        <v>#N/A</v>
      </c>
    </row>
    <row r="19" spans="1:22" ht="45" customHeight="1" x14ac:dyDescent="0.3">
      <c r="A19" s="54">
        <f>+A18+1</f>
        <v>2</v>
      </c>
      <c r="B19" s="33"/>
      <c r="C19" s="31"/>
      <c r="D19" s="57" t="str">
        <f t="shared" ref="D19:D27" si="0">IF(C19&gt;1,"Missing",IF(C19="",""))</f>
        <v/>
      </c>
      <c r="E19" s="57" t="str">
        <f t="shared" ref="E19:E27" si="1">IF(C19&gt;1,"Missing",IF(C19="",""))</f>
        <v/>
      </c>
      <c r="F19" s="2"/>
      <c r="G19" s="2"/>
      <c r="H19" s="2"/>
      <c r="I19" s="2"/>
      <c r="J19" s="57" t="str">
        <f t="shared" ref="J19:J27" si="2">IF(I19&gt;1,"Missing",IF(I19="",""))</f>
        <v/>
      </c>
      <c r="K19" s="2" t="s">
        <v>32</v>
      </c>
      <c r="L19" s="24"/>
      <c r="M19" s="24"/>
      <c r="N19" s="25"/>
      <c r="O19" s="17"/>
      <c r="P19" s="17"/>
      <c r="Q19" s="17"/>
      <c r="R19" s="57" t="str">
        <f t="shared" ref="R19:R27" si="3">IF(C19&gt;1,"Missing",IF(Q19="",""))</f>
        <v/>
      </c>
      <c r="S19" s="26"/>
      <c r="T19" s="26"/>
      <c r="U19" s="26"/>
      <c r="V19" s="32" t="e">
        <f>VLOOKUP(C:C,'Approval Requirements'!A:D,2,FALSE)</f>
        <v>#N/A</v>
      </c>
    </row>
    <row r="20" spans="1:22" ht="45" customHeight="1" x14ac:dyDescent="0.3">
      <c r="A20" s="54">
        <f t="shared" ref="A20:A27" si="4">+A19+1</f>
        <v>3</v>
      </c>
      <c r="B20" s="33"/>
      <c r="C20" s="31"/>
      <c r="D20" s="57" t="str">
        <f t="shared" si="0"/>
        <v/>
      </c>
      <c r="E20" s="57" t="str">
        <f t="shared" si="1"/>
        <v/>
      </c>
      <c r="F20" s="2"/>
      <c r="G20" s="2"/>
      <c r="H20" s="2"/>
      <c r="I20" s="2"/>
      <c r="J20" s="57" t="str">
        <f t="shared" si="2"/>
        <v/>
      </c>
      <c r="K20" s="2" t="s">
        <v>32</v>
      </c>
      <c r="L20" s="24"/>
      <c r="M20" s="24"/>
      <c r="N20" s="25"/>
      <c r="O20" s="17"/>
      <c r="P20" s="17"/>
      <c r="Q20" s="17"/>
      <c r="R20" s="57" t="str">
        <f t="shared" si="3"/>
        <v/>
      </c>
      <c r="S20" s="26"/>
      <c r="T20" s="26"/>
      <c r="U20" s="26"/>
      <c r="V20" s="32" t="e">
        <f>VLOOKUP(C:C,'Approval Requirements'!A:D,2,FALSE)</f>
        <v>#N/A</v>
      </c>
    </row>
    <row r="21" spans="1:22" ht="45" customHeight="1" x14ac:dyDescent="0.3">
      <c r="A21" s="54">
        <f t="shared" si="4"/>
        <v>4</v>
      </c>
      <c r="B21" s="33"/>
      <c r="C21" s="31"/>
      <c r="D21" s="57" t="str">
        <f t="shared" si="0"/>
        <v/>
      </c>
      <c r="E21" s="57" t="str">
        <f t="shared" si="1"/>
        <v/>
      </c>
      <c r="F21" s="2"/>
      <c r="G21" s="2"/>
      <c r="H21" s="2"/>
      <c r="I21" s="2"/>
      <c r="J21" s="57" t="str">
        <f t="shared" si="2"/>
        <v/>
      </c>
      <c r="K21" s="2" t="s">
        <v>32</v>
      </c>
      <c r="L21" s="24"/>
      <c r="M21" s="24"/>
      <c r="N21" s="25"/>
      <c r="O21" s="17"/>
      <c r="P21" s="17"/>
      <c r="Q21" s="17"/>
      <c r="R21" s="57" t="str">
        <f t="shared" si="3"/>
        <v/>
      </c>
      <c r="S21" s="26"/>
      <c r="T21" s="26"/>
      <c r="U21" s="26"/>
      <c r="V21" s="32" t="e">
        <f>VLOOKUP(C:C,'Approval Requirements'!A:D,2,FALSE)</f>
        <v>#N/A</v>
      </c>
    </row>
    <row r="22" spans="1:22" ht="45" customHeight="1" x14ac:dyDescent="0.3">
      <c r="A22" s="54">
        <f t="shared" si="4"/>
        <v>5</v>
      </c>
      <c r="B22" s="33"/>
      <c r="C22" s="31"/>
      <c r="D22" s="57" t="str">
        <f t="shared" si="0"/>
        <v/>
      </c>
      <c r="E22" s="57" t="str">
        <f t="shared" si="1"/>
        <v/>
      </c>
      <c r="F22" s="2"/>
      <c r="G22" s="2"/>
      <c r="H22" s="2"/>
      <c r="I22" s="2"/>
      <c r="J22" s="57" t="str">
        <f t="shared" si="2"/>
        <v/>
      </c>
      <c r="K22" s="2" t="s">
        <v>32</v>
      </c>
      <c r="L22" s="24"/>
      <c r="M22" s="24"/>
      <c r="N22" s="25"/>
      <c r="O22" s="17"/>
      <c r="P22" s="17"/>
      <c r="Q22" s="17"/>
      <c r="R22" s="57" t="str">
        <f t="shared" si="3"/>
        <v/>
      </c>
      <c r="S22" s="26"/>
      <c r="T22" s="26"/>
      <c r="U22" s="26"/>
      <c r="V22" s="32" t="e">
        <f>VLOOKUP(C:C,'Approval Requirements'!A:D,2,FALSE)</f>
        <v>#N/A</v>
      </c>
    </row>
    <row r="23" spans="1:22" ht="45" customHeight="1" x14ac:dyDescent="0.3">
      <c r="A23" s="54">
        <f t="shared" si="4"/>
        <v>6</v>
      </c>
      <c r="B23" s="33"/>
      <c r="C23" s="31"/>
      <c r="D23" s="57" t="str">
        <f t="shared" si="0"/>
        <v/>
      </c>
      <c r="E23" s="57" t="str">
        <f t="shared" si="1"/>
        <v/>
      </c>
      <c r="F23" s="2"/>
      <c r="G23" s="2"/>
      <c r="H23" s="2"/>
      <c r="I23" s="2"/>
      <c r="J23" s="57" t="str">
        <f t="shared" si="2"/>
        <v/>
      </c>
      <c r="K23" s="2" t="s">
        <v>32</v>
      </c>
      <c r="L23" s="24"/>
      <c r="M23" s="24"/>
      <c r="N23" s="25"/>
      <c r="O23" s="17"/>
      <c r="P23" s="17"/>
      <c r="Q23" s="17"/>
      <c r="R23" s="57" t="str">
        <f t="shared" si="3"/>
        <v/>
      </c>
      <c r="S23" s="26"/>
      <c r="T23" s="26"/>
      <c r="U23" s="26"/>
      <c r="V23" s="32" t="e">
        <f>VLOOKUP(C:C,'Approval Requirements'!A:D,2,FALSE)</f>
        <v>#N/A</v>
      </c>
    </row>
    <row r="24" spans="1:22" ht="45" customHeight="1" x14ac:dyDescent="0.3">
      <c r="A24" s="54">
        <f t="shared" si="4"/>
        <v>7</v>
      </c>
      <c r="B24" s="33"/>
      <c r="C24" s="31"/>
      <c r="D24" s="57" t="str">
        <f t="shared" si="0"/>
        <v/>
      </c>
      <c r="E24" s="57" t="str">
        <f t="shared" si="1"/>
        <v/>
      </c>
      <c r="F24" s="2"/>
      <c r="G24" s="2"/>
      <c r="H24" s="2"/>
      <c r="I24" s="2"/>
      <c r="J24" s="57" t="str">
        <f t="shared" si="2"/>
        <v/>
      </c>
      <c r="K24" s="2" t="s">
        <v>32</v>
      </c>
      <c r="L24" s="24"/>
      <c r="M24" s="24"/>
      <c r="N24" s="25"/>
      <c r="O24" s="17"/>
      <c r="P24" s="17"/>
      <c r="Q24" s="17"/>
      <c r="R24" s="57" t="str">
        <f t="shared" si="3"/>
        <v/>
      </c>
      <c r="S24" s="26"/>
      <c r="T24" s="26"/>
      <c r="U24" s="26"/>
      <c r="V24" s="32" t="e">
        <f>VLOOKUP(C:C,'Approval Requirements'!A:D,2,FALSE)</f>
        <v>#N/A</v>
      </c>
    </row>
    <row r="25" spans="1:22" ht="45" customHeight="1" x14ac:dyDescent="0.3">
      <c r="A25" s="54">
        <f t="shared" si="4"/>
        <v>8</v>
      </c>
      <c r="B25" s="33"/>
      <c r="C25" s="31"/>
      <c r="D25" s="57" t="str">
        <f t="shared" si="0"/>
        <v/>
      </c>
      <c r="E25" s="57" t="str">
        <f t="shared" si="1"/>
        <v/>
      </c>
      <c r="F25" s="2"/>
      <c r="G25" s="2"/>
      <c r="H25" s="2"/>
      <c r="I25" s="2"/>
      <c r="J25" s="57" t="str">
        <f t="shared" si="2"/>
        <v/>
      </c>
      <c r="K25" s="2" t="s">
        <v>32</v>
      </c>
      <c r="L25" s="24"/>
      <c r="M25" s="24"/>
      <c r="N25" s="25"/>
      <c r="O25" s="17"/>
      <c r="P25" s="17"/>
      <c r="Q25" s="17"/>
      <c r="R25" s="57" t="str">
        <f t="shared" si="3"/>
        <v/>
      </c>
      <c r="S25" s="26"/>
      <c r="T25" s="26"/>
      <c r="U25" s="26"/>
      <c r="V25" s="32" t="e">
        <f>VLOOKUP(C:C,'Approval Requirements'!A:D,2,FALSE)</f>
        <v>#N/A</v>
      </c>
    </row>
    <row r="26" spans="1:22" ht="45" customHeight="1" x14ac:dyDescent="0.3">
      <c r="A26" s="54">
        <f t="shared" si="4"/>
        <v>9</v>
      </c>
      <c r="B26" s="33"/>
      <c r="C26" s="31"/>
      <c r="D26" s="57" t="str">
        <f t="shared" si="0"/>
        <v/>
      </c>
      <c r="E26" s="57" t="str">
        <f t="shared" si="1"/>
        <v/>
      </c>
      <c r="F26" s="2"/>
      <c r="G26" s="2"/>
      <c r="H26" s="2"/>
      <c r="I26" s="2"/>
      <c r="J26" s="57" t="str">
        <f t="shared" si="2"/>
        <v/>
      </c>
      <c r="K26" s="2" t="s">
        <v>32</v>
      </c>
      <c r="L26" s="24"/>
      <c r="M26" s="24"/>
      <c r="N26" s="25"/>
      <c r="O26" s="17"/>
      <c r="P26" s="17"/>
      <c r="Q26" s="17"/>
      <c r="R26" s="57" t="str">
        <f t="shared" si="3"/>
        <v/>
      </c>
      <c r="S26" s="26"/>
      <c r="T26" s="26"/>
      <c r="U26" s="26"/>
      <c r="V26" s="32" t="e">
        <f>VLOOKUP(C:C,'Approval Requirements'!A:D,2,FALSE)</f>
        <v>#N/A</v>
      </c>
    </row>
    <row r="27" spans="1:22" ht="45" customHeight="1" x14ac:dyDescent="0.3">
      <c r="A27" s="54">
        <f t="shared" si="4"/>
        <v>10</v>
      </c>
      <c r="B27" s="33"/>
      <c r="C27" s="31"/>
      <c r="D27" s="57" t="str">
        <f t="shared" si="0"/>
        <v/>
      </c>
      <c r="E27" s="57" t="str">
        <f t="shared" si="1"/>
        <v/>
      </c>
      <c r="F27" s="2"/>
      <c r="G27" s="2"/>
      <c r="H27" s="2"/>
      <c r="I27" s="2"/>
      <c r="J27" s="57" t="str">
        <f t="shared" si="2"/>
        <v/>
      </c>
      <c r="K27" s="2" t="s">
        <v>32</v>
      </c>
      <c r="L27" s="24"/>
      <c r="M27" s="24"/>
      <c r="N27" s="25"/>
      <c r="O27" s="17"/>
      <c r="P27" s="17"/>
      <c r="Q27" s="17"/>
      <c r="R27" s="57" t="str">
        <f t="shared" si="3"/>
        <v/>
      </c>
      <c r="S27" s="26"/>
      <c r="T27" s="26"/>
      <c r="U27" s="26"/>
      <c r="V27" s="32" t="e">
        <f>VLOOKUP(C:C,'Approval Requirements'!A:D,2,FALSE)</f>
        <v>#N/A</v>
      </c>
    </row>
    <row r="28" spans="1:22" ht="15" customHeight="1" x14ac:dyDescent="0.35">
      <c r="A28" s="37"/>
      <c r="B28" s="38"/>
      <c r="C28" s="27"/>
      <c r="M28" s="10"/>
    </row>
    <row r="29" spans="1:22" ht="15" customHeight="1" x14ac:dyDescent="0.35">
      <c r="A29" s="37"/>
      <c r="B29" s="38"/>
      <c r="C29" s="45" t="s">
        <v>66</v>
      </c>
      <c r="M29" s="10"/>
    </row>
    <row r="30" spans="1:22" ht="15" customHeight="1" x14ac:dyDescent="0.35">
      <c r="A30" s="37"/>
      <c r="B30" s="38"/>
      <c r="C30" s="45" t="s">
        <v>67</v>
      </c>
      <c r="M30" s="10"/>
    </row>
    <row r="31" spans="1:22" ht="15" customHeight="1" x14ac:dyDescent="0.35">
      <c r="A31" s="37"/>
      <c r="B31" s="38"/>
      <c r="C31" s="45"/>
      <c r="M31" s="10"/>
    </row>
    <row r="32" spans="1:22" ht="15" customHeight="1" x14ac:dyDescent="0.35">
      <c r="A32" s="37"/>
      <c r="B32" s="38"/>
      <c r="C32" s="58" t="s">
        <v>86</v>
      </c>
      <c r="D32" s="58"/>
      <c r="E32" s="58"/>
      <c r="F32" s="58"/>
      <c r="G32" s="58"/>
      <c r="H32" s="58"/>
      <c r="I32" s="58"/>
      <c r="J32" s="58"/>
      <c r="M32" s="10"/>
    </row>
    <row r="33" spans="2:3" ht="15" customHeight="1" x14ac:dyDescent="0.3">
      <c r="C33" s="45"/>
    </row>
    <row r="34" spans="2:3" ht="15" customHeight="1" x14ac:dyDescent="0.3">
      <c r="B34" s="41" t="s">
        <v>76</v>
      </c>
      <c r="C34" s="55">
        <v>45250</v>
      </c>
    </row>
    <row r="35" spans="2:3" ht="15" customHeight="1" x14ac:dyDescent="0.25"/>
  </sheetData>
  <mergeCells count="10">
    <mergeCell ref="C32:J32"/>
    <mergeCell ref="D1:K5"/>
    <mergeCell ref="A1:C5"/>
    <mergeCell ref="S16:U16"/>
    <mergeCell ref="C6:E6"/>
    <mergeCell ref="C7:E7"/>
    <mergeCell ref="C8:E8"/>
    <mergeCell ref="C9:E9"/>
    <mergeCell ref="C10:E10"/>
    <mergeCell ref="F6:K10"/>
  </mergeCells>
  <phoneticPr fontId="0" type="noConversion"/>
  <conditionalFormatting sqref="V19:V27">
    <cfRule type="cellIs" dxfId="11" priority="68" operator="greaterThan">
      <formula>0</formula>
    </cfRule>
  </conditionalFormatting>
  <conditionalFormatting sqref="V18">
    <cfRule type="cellIs" dxfId="10" priority="26" operator="greaterThan">
      <formula>0</formula>
    </cfRule>
  </conditionalFormatting>
  <conditionalFormatting sqref="B18">
    <cfRule type="cellIs" dxfId="9" priority="23" operator="greaterThan">
      <formula>0</formula>
    </cfRule>
  </conditionalFormatting>
  <conditionalFormatting sqref="J18">
    <cfRule type="cellIs" dxfId="8" priority="16" operator="equal">
      <formula>"Missing"</formula>
    </cfRule>
  </conditionalFormatting>
  <conditionalFormatting sqref="R18">
    <cfRule type="cellIs" dxfId="7" priority="15" operator="equal">
      <formula>"Missing"</formula>
    </cfRule>
  </conditionalFormatting>
  <conditionalFormatting sqref="D18">
    <cfRule type="cellIs" dxfId="6" priority="8" operator="equal">
      <formula>"Missing"</formula>
    </cfRule>
  </conditionalFormatting>
  <conditionalFormatting sqref="E18">
    <cfRule type="cellIs" dxfId="5" priority="7" operator="equal">
      <formula>"Missing"</formula>
    </cfRule>
  </conditionalFormatting>
  <conditionalFormatting sqref="B19:B27">
    <cfRule type="cellIs" dxfId="4" priority="6" operator="greaterThan">
      <formula>0</formula>
    </cfRule>
  </conditionalFormatting>
  <conditionalFormatting sqref="J19:J27">
    <cfRule type="cellIs" dxfId="3" priority="5" operator="equal">
      <formula>"Missing"</formula>
    </cfRule>
  </conditionalFormatting>
  <conditionalFormatting sqref="R19:R27">
    <cfRule type="cellIs" dxfId="2" priority="4" operator="equal">
      <formula>"Missing"</formula>
    </cfRule>
  </conditionalFormatting>
  <conditionalFormatting sqref="D19:D27">
    <cfRule type="cellIs" dxfId="1" priority="3" operator="equal">
      <formula>"Missing"</formula>
    </cfRule>
  </conditionalFormatting>
  <conditionalFormatting sqref="E19:E27">
    <cfRule type="cellIs" dxfId="0" priority="2" operator="equal">
      <formula>"Missing"</formula>
    </cfRule>
  </conditionalFormatting>
  <dataValidations count="6">
    <dataValidation type="textLength" operator="equal" allowBlank="1" showInputMessage="1" showErrorMessage="1" sqref="B18:B27" xr:uid="{D7216D41-6516-4A22-A91B-056E4868E4E2}">
      <formula1>7</formula1>
    </dataValidation>
    <dataValidation type="textLength" operator="equal" allowBlank="1" showInputMessage="1" showErrorMessage="1" sqref="C18:C27" xr:uid="{69B68E9D-0B3C-4945-A854-9336234FAAE3}">
      <formula1>3</formula1>
    </dataValidation>
    <dataValidation type="textLength" operator="equal" allowBlank="1" showInputMessage="1" showErrorMessage="1" sqref="P18:P27" xr:uid="{93ADEBFF-1FE7-41A8-9113-27DEEAEA1D20}">
      <formula1>8</formula1>
    </dataValidation>
    <dataValidation type="textLength" operator="equal" allowBlank="1" showInputMessage="1" showErrorMessage="1" sqref="G18:G27" xr:uid="{46F2B2FE-3B70-4BA0-8A73-ED072330CA93}">
      <formula1>6</formula1>
    </dataValidation>
    <dataValidation type="textLength" allowBlank="1" showInputMessage="1" showErrorMessage="1" sqref="I18:I27" xr:uid="{549DD71E-2663-45AC-9807-A4F3F8980BCD}">
      <formula1>5</formula1>
      <formula2>8</formula2>
    </dataValidation>
    <dataValidation type="textLength" allowBlank="1" showInputMessage="1" showErrorMessage="1" sqref="O18:O27" xr:uid="{CC553C6D-8D75-4303-80FB-E62A9007A10D}">
      <formula1>0</formula1>
      <formula2>10</formula2>
    </dataValidation>
  </dataValidations>
  <hyperlinks>
    <hyperlink ref="J12" r:id="rId1" xr:uid="{00000000-0004-0000-0000-000000000000}"/>
    <hyperlink ref="F14" r:id="rId2" xr:uid="{00000000-0004-0000-0000-000002000000}"/>
    <hyperlink ref="C32" r:id="rId3" display="mailto:gahelp@ad.ufl.edu" xr:uid="{C4ECD508-0387-45A8-842A-83B016383ACB}"/>
    <hyperlink ref="F13" r:id="rId4" xr:uid="{2D2B94C1-3365-4D4A-BAEF-C59E045E47BA}"/>
  </hyperlinks>
  <pageMargins left="0.21" right="0.17" top="0.45479166666666665" bottom="0.71" header="0.21" footer="0.5"/>
  <pageSetup scale="69" orientation="landscape" r:id="rId5"/>
  <headerFooter scaleWithDoc="0" alignWithMargins="0">
    <oddHeader xml:space="preserve">&amp;L
</oddHeader>
    <oddFooter xml:space="preserve">&amp;C </odd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C730F8-3ADA-42C3-AAD2-265F18B08666}">
          <x14:formula1>
            <xm:f>'Field Options'!$A$1:$A$2</xm:f>
          </x14:formula1>
          <xm:sqref>F18:F27</xm:sqref>
        </x14:dataValidation>
        <x14:dataValidation type="list" allowBlank="1" showInputMessage="1" showErrorMessage="1" xr:uid="{90FCCA3A-5FA5-4E35-A478-F2015670754F}">
          <x14:formula1>
            <xm:f>'Field Options'!$B$1:$B$4</xm:f>
          </x14:formula1>
          <xm:sqref>H18:H27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1F1B-3A2D-496B-95F5-BAF7F4E5B58F}">
  <dimension ref="A1:B4"/>
  <sheetViews>
    <sheetView workbookViewId="0">
      <selection activeCell="B29" sqref="B29"/>
    </sheetView>
  </sheetViews>
  <sheetFormatPr defaultRowHeight="13.2" x14ac:dyDescent="0.25"/>
  <sheetData>
    <row r="1" spans="1:2" x14ac:dyDescent="0.25">
      <c r="A1" s="56" t="s">
        <v>106</v>
      </c>
      <c r="B1" s="56" t="s">
        <v>108</v>
      </c>
    </row>
    <row r="2" spans="1:2" x14ac:dyDescent="0.25">
      <c r="A2" s="56" t="s">
        <v>107</v>
      </c>
      <c r="B2" t="s">
        <v>111</v>
      </c>
    </row>
    <row r="3" spans="1:2" x14ac:dyDescent="0.25">
      <c r="B3" s="56" t="s">
        <v>109</v>
      </c>
    </row>
    <row r="4" spans="1:2" x14ac:dyDescent="0.25">
      <c r="B4" s="5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Q30"/>
  <sheetViews>
    <sheetView topLeftCell="A9" workbookViewId="0">
      <selection activeCell="H2" sqref="H2"/>
    </sheetView>
  </sheetViews>
  <sheetFormatPr defaultColWidth="9.109375" defaultRowHeight="15" x14ac:dyDescent="0.25"/>
  <cols>
    <col min="1" max="1" width="35.33203125" style="15" customWidth="1"/>
    <col min="2" max="2" width="12.44140625" style="9" customWidth="1"/>
    <col min="3" max="3" width="9.109375" style="9"/>
    <col min="4" max="4" width="11.109375" style="9" customWidth="1"/>
    <col min="5" max="5" width="9.44140625" style="9" customWidth="1"/>
    <col min="6" max="6" width="9" style="9" customWidth="1"/>
    <col min="7" max="7" width="12" style="9" customWidth="1"/>
    <col min="8" max="8" width="12.109375" style="9" customWidth="1"/>
    <col min="9" max="9" width="9.109375" style="9"/>
    <col min="10" max="10" width="11.109375" style="9" customWidth="1"/>
    <col min="11" max="11" width="11.44140625" style="9" customWidth="1"/>
    <col min="12" max="12" width="10.33203125" style="9" customWidth="1"/>
    <col min="13" max="13" width="11" style="9" customWidth="1"/>
    <col min="14" max="14" width="9.109375" style="9"/>
    <col min="15" max="15" width="14.109375" style="9" customWidth="1"/>
    <col min="16" max="16" width="9.109375" style="9"/>
    <col min="17" max="17" width="18.33203125" style="9" customWidth="1"/>
    <col min="18" max="16384" width="9.109375" style="9"/>
  </cols>
  <sheetData>
    <row r="2" spans="1:17" x14ac:dyDescent="0.25">
      <c r="A2" s="19" t="s">
        <v>49</v>
      </c>
      <c r="G2" s="34" t="s">
        <v>17</v>
      </c>
      <c r="H2" s="35" t="s">
        <v>22</v>
      </c>
    </row>
    <row r="3" spans="1:17" ht="15.6" x14ac:dyDescent="0.3">
      <c r="A3" s="16"/>
      <c r="B3" s="12"/>
      <c r="C3" s="12"/>
      <c r="D3" s="12"/>
      <c r="E3" s="12"/>
      <c r="F3" s="12"/>
      <c r="G3" s="12"/>
      <c r="H3" s="12"/>
      <c r="K3" s="12"/>
      <c r="L3" s="12"/>
      <c r="M3" s="12"/>
    </row>
    <row r="4" spans="1:17" ht="8.25" customHeight="1" thickBot="1" x14ac:dyDescent="0.35">
      <c r="A4" s="1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7" ht="43.5" customHeight="1" x14ac:dyDescent="0.3">
      <c r="A5" s="3" t="s">
        <v>10</v>
      </c>
      <c r="B5" s="1" t="s">
        <v>26</v>
      </c>
      <c r="C5" s="1" t="s">
        <v>0</v>
      </c>
      <c r="D5" s="1" t="s">
        <v>13</v>
      </c>
      <c r="E5" s="1" t="s">
        <v>1</v>
      </c>
      <c r="F5" s="1" t="s">
        <v>54</v>
      </c>
      <c r="G5" s="1" t="s">
        <v>2</v>
      </c>
      <c r="H5" s="1" t="s">
        <v>55</v>
      </c>
      <c r="I5" s="1" t="s">
        <v>18</v>
      </c>
      <c r="J5" s="1" t="s">
        <v>14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33</v>
      </c>
      <c r="Q5" s="1" t="s">
        <v>34</v>
      </c>
    </row>
    <row r="6" spans="1:17" s="17" customFormat="1" ht="24" customHeight="1" x14ac:dyDescent="0.3">
      <c r="A6" s="4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4"/>
      <c r="M6" s="24"/>
      <c r="N6" s="28"/>
    </row>
    <row r="7" spans="1:17" s="17" customFormat="1" ht="24" customHeight="1" x14ac:dyDescent="0.3">
      <c r="A7" s="5" t="s">
        <v>25</v>
      </c>
      <c r="C7" s="18" t="s">
        <v>11</v>
      </c>
      <c r="D7" s="18" t="s">
        <v>11</v>
      </c>
      <c r="E7" s="18" t="s">
        <v>11</v>
      </c>
      <c r="F7" s="18" t="s">
        <v>11</v>
      </c>
      <c r="G7" s="2"/>
      <c r="H7" s="2"/>
      <c r="I7" s="2"/>
      <c r="J7" s="2"/>
      <c r="K7" s="2" t="s">
        <v>32</v>
      </c>
      <c r="L7" s="24"/>
      <c r="M7" s="24"/>
      <c r="N7" s="28"/>
      <c r="Q7" s="18" t="s">
        <v>11</v>
      </c>
    </row>
    <row r="8" spans="1:17" s="17" customFormat="1" ht="24" customHeight="1" x14ac:dyDescent="0.3">
      <c r="A8" s="5">
        <v>221</v>
      </c>
      <c r="C8" s="18" t="s">
        <v>11</v>
      </c>
      <c r="D8" s="18" t="s">
        <v>11</v>
      </c>
      <c r="E8" s="18" t="s">
        <v>11</v>
      </c>
      <c r="F8" s="18" t="s">
        <v>11</v>
      </c>
      <c r="G8" s="18" t="s">
        <v>11</v>
      </c>
      <c r="H8" s="2"/>
      <c r="I8" s="2"/>
      <c r="J8" s="2"/>
      <c r="K8" s="2" t="s">
        <v>32</v>
      </c>
      <c r="L8" s="24"/>
      <c r="M8" s="24"/>
      <c r="N8" s="28"/>
      <c r="Q8" s="18" t="s">
        <v>11</v>
      </c>
    </row>
    <row r="9" spans="1:17" s="17" customFormat="1" ht="24" customHeight="1" x14ac:dyDescent="0.3">
      <c r="A9" s="5">
        <v>223</v>
      </c>
      <c r="C9" s="18" t="s">
        <v>11</v>
      </c>
      <c r="D9" s="18" t="s">
        <v>11</v>
      </c>
      <c r="E9" s="18" t="s">
        <v>11</v>
      </c>
      <c r="F9" s="18" t="s">
        <v>11</v>
      </c>
      <c r="G9" s="2"/>
      <c r="H9" s="2"/>
      <c r="I9" s="2"/>
      <c r="J9" s="2"/>
      <c r="K9" s="2"/>
      <c r="L9" s="24"/>
      <c r="M9" s="24"/>
      <c r="N9" s="28"/>
      <c r="O9" s="18" t="s">
        <v>11</v>
      </c>
      <c r="Q9" s="18" t="s">
        <v>11</v>
      </c>
    </row>
    <row r="10" spans="1:17" s="17" customFormat="1" ht="24" customHeight="1" x14ac:dyDescent="0.3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4"/>
      <c r="M10" s="24"/>
      <c r="N10" s="28"/>
      <c r="Q10" s="2"/>
    </row>
    <row r="11" spans="1:17" s="17" customFormat="1" ht="18" customHeight="1" x14ac:dyDescent="0.3">
      <c r="A11" s="6" t="s">
        <v>51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4"/>
      <c r="M11" s="24"/>
      <c r="N11" s="28"/>
      <c r="Q11" s="2"/>
    </row>
    <row r="12" spans="1:17" s="17" customFormat="1" ht="30.75" customHeight="1" x14ac:dyDescent="0.3">
      <c r="A12" s="5" t="s">
        <v>104</v>
      </c>
      <c r="C12" s="18" t="s">
        <v>11</v>
      </c>
      <c r="D12" s="18" t="s">
        <v>11</v>
      </c>
      <c r="E12" s="18" t="s">
        <v>11</v>
      </c>
      <c r="F12" s="18" t="s">
        <v>11</v>
      </c>
      <c r="G12" s="2"/>
      <c r="H12" s="2"/>
      <c r="I12" s="2"/>
      <c r="J12" s="2"/>
      <c r="K12" s="2" t="s">
        <v>32</v>
      </c>
      <c r="L12" s="24"/>
      <c r="M12" s="24"/>
      <c r="N12" s="28"/>
      <c r="Q12" s="18" t="s">
        <v>11</v>
      </c>
    </row>
    <row r="13" spans="1:17" s="17" customFormat="1" ht="24" customHeight="1" x14ac:dyDescent="0.3">
      <c r="A13" s="7" t="s">
        <v>103</v>
      </c>
      <c r="B13" s="2"/>
      <c r="C13" s="18" t="s">
        <v>11</v>
      </c>
      <c r="D13" s="18" t="s">
        <v>11</v>
      </c>
      <c r="E13" s="18" t="s">
        <v>11</v>
      </c>
      <c r="F13" s="18" t="s">
        <v>11</v>
      </c>
      <c r="G13" s="2"/>
      <c r="H13" s="2"/>
      <c r="I13" s="2"/>
      <c r="J13" s="2"/>
      <c r="K13" s="2"/>
      <c r="L13" s="24"/>
      <c r="M13" s="24"/>
      <c r="N13" s="28"/>
      <c r="O13" s="18" t="s">
        <v>11</v>
      </c>
      <c r="Q13" s="18" t="s">
        <v>11</v>
      </c>
    </row>
    <row r="14" spans="1:17" s="17" customFormat="1" ht="24" customHeight="1" x14ac:dyDescent="0.3">
      <c r="A14" s="7" t="s">
        <v>24</v>
      </c>
      <c r="B14" s="18" t="s">
        <v>11</v>
      </c>
      <c r="C14" s="18" t="s">
        <v>11</v>
      </c>
      <c r="D14" s="18" t="s">
        <v>11</v>
      </c>
      <c r="E14" s="18" t="s">
        <v>11</v>
      </c>
      <c r="F14" s="18" t="s">
        <v>11</v>
      </c>
      <c r="G14" s="2"/>
      <c r="H14" s="2"/>
      <c r="I14" s="2"/>
      <c r="J14" s="2"/>
      <c r="K14" s="2" t="s">
        <v>32</v>
      </c>
      <c r="L14" s="24"/>
      <c r="M14" s="24"/>
      <c r="N14" s="28"/>
      <c r="Q14" s="18" t="s">
        <v>11</v>
      </c>
    </row>
    <row r="15" spans="1:17" s="17" customFormat="1" ht="24" customHeight="1" x14ac:dyDescent="0.3">
      <c r="A15" s="5" t="s">
        <v>19</v>
      </c>
      <c r="C15" s="18" t="s">
        <v>11</v>
      </c>
      <c r="D15" s="18" t="s">
        <v>11</v>
      </c>
      <c r="E15" s="18" t="s">
        <v>11</v>
      </c>
      <c r="F15" s="18" t="s">
        <v>11</v>
      </c>
      <c r="G15" s="2"/>
      <c r="H15" s="2"/>
      <c r="I15" s="2"/>
      <c r="J15" s="2"/>
      <c r="K15" s="2" t="s">
        <v>32</v>
      </c>
      <c r="L15" s="24"/>
      <c r="M15" s="24"/>
      <c r="N15" s="28"/>
      <c r="Q15" s="18" t="s">
        <v>11</v>
      </c>
    </row>
    <row r="16" spans="1:17" s="17" customFormat="1" ht="24" customHeight="1" x14ac:dyDescent="0.3">
      <c r="A16" s="5" t="s">
        <v>105</v>
      </c>
      <c r="C16" s="18" t="s">
        <v>11</v>
      </c>
      <c r="D16" s="18" t="s">
        <v>11</v>
      </c>
      <c r="E16" s="18" t="s">
        <v>11</v>
      </c>
      <c r="F16" s="18" t="s">
        <v>11</v>
      </c>
      <c r="G16" s="2"/>
      <c r="H16" s="2"/>
      <c r="I16" s="2"/>
      <c r="J16" s="2"/>
      <c r="K16" s="2" t="s">
        <v>32</v>
      </c>
      <c r="L16" s="24"/>
      <c r="M16" s="24"/>
      <c r="N16" s="28"/>
      <c r="Q16" s="18" t="s">
        <v>11</v>
      </c>
    </row>
    <row r="17" spans="1:17" s="17" customFormat="1" ht="24" customHeight="1" x14ac:dyDescent="0.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4"/>
      <c r="M17" s="24"/>
      <c r="N17" s="28"/>
      <c r="Q17" s="2"/>
    </row>
    <row r="18" spans="1:17" s="17" customFormat="1" ht="24" customHeight="1" x14ac:dyDescent="0.3">
      <c r="A18" s="7" t="s">
        <v>15</v>
      </c>
      <c r="C18" s="18" t="s">
        <v>11</v>
      </c>
      <c r="D18" s="18" t="s">
        <v>11</v>
      </c>
      <c r="E18" s="18" t="s">
        <v>11</v>
      </c>
      <c r="F18" s="18" t="s">
        <v>11</v>
      </c>
      <c r="G18" s="2"/>
      <c r="H18" s="18" t="s">
        <v>11</v>
      </c>
      <c r="I18" s="18" t="s">
        <v>11</v>
      </c>
      <c r="J18" s="18" t="s">
        <v>11</v>
      </c>
      <c r="K18" s="2" t="s">
        <v>32</v>
      </c>
      <c r="L18" s="24" t="s">
        <v>11</v>
      </c>
      <c r="M18" s="24" t="s">
        <v>11</v>
      </c>
      <c r="N18" s="28"/>
      <c r="Q18" s="18" t="s">
        <v>11</v>
      </c>
    </row>
    <row r="19" spans="1:17" s="17" customFormat="1" ht="24" customHeight="1" x14ac:dyDescent="0.3">
      <c r="A19" s="7" t="s">
        <v>23</v>
      </c>
      <c r="B19" s="18" t="s">
        <v>11</v>
      </c>
      <c r="C19" s="18" t="s">
        <v>11</v>
      </c>
      <c r="D19" s="18" t="s">
        <v>11</v>
      </c>
      <c r="E19" s="18" t="s">
        <v>11</v>
      </c>
      <c r="F19" s="18" t="s">
        <v>11</v>
      </c>
      <c r="G19" s="2"/>
      <c r="H19" s="18" t="s">
        <v>11</v>
      </c>
      <c r="I19" s="18" t="s">
        <v>11</v>
      </c>
      <c r="J19" s="18" t="s">
        <v>11</v>
      </c>
      <c r="K19" s="2" t="s">
        <v>32</v>
      </c>
      <c r="L19" s="24" t="s">
        <v>11</v>
      </c>
      <c r="M19" s="24" t="s">
        <v>11</v>
      </c>
      <c r="N19" s="28"/>
      <c r="Q19" s="18" t="s">
        <v>11</v>
      </c>
    </row>
    <row r="20" spans="1:17" s="17" customFormat="1" ht="27" customHeight="1" x14ac:dyDescent="0.3">
      <c r="A20" s="7" t="s">
        <v>112</v>
      </c>
      <c r="C20" s="18" t="s">
        <v>11</v>
      </c>
      <c r="D20" s="18" t="s">
        <v>11</v>
      </c>
      <c r="E20" s="18" t="s">
        <v>11</v>
      </c>
      <c r="F20" s="18" t="s">
        <v>11</v>
      </c>
      <c r="G20" s="2"/>
      <c r="H20" s="2"/>
      <c r="I20" s="2"/>
      <c r="J20" s="2"/>
      <c r="K20" s="2" t="s">
        <v>32</v>
      </c>
      <c r="L20" s="24"/>
      <c r="M20" s="24"/>
      <c r="N20" s="28"/>
      <c r="O20" s="18" t="s">
        <v>11</v>
      </c>
      <c r="Q20" s="18" t="s">
        <v>11</v>
      </c>
    </row>
    <row r="21" spans="1:17" s="17" customFormat="1" ht="24" customHeight="1" x14ac:dyDescent="0.3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4"/>
      <c r="M21" s="24"/>
      <c r="N21" s="28"/>
      <c r="Q21" s="2"/>
    </row>
    <row r="22" spans="1:17" s="17" customFormat="1" ht="24" customHeight="1" x14ac:dyDescent="0.3">
      <c r="A22" s="8" t="s">
        <v>52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4"/>
      <c r="M22" s="24"/>
      <c r="N22" s="28"/>
      <c r="Q22" s="2"/>
    </row>
    <row r="23" spans="1:17" s="17" customFormat="1" ht="37.5" customHeight="1" x14ac:dyDescent="0.3">
      <c r="A23" s="7" t="s">
        <v>16</v>
      </c>
      <c r="B23" s="18" t="s">
        <v>11</v>
      </c>
      <c r="C23" s="18" t="s">
        <v>11</v>
      </c>
      <c r="D23" s="18" t="s">
        <v>11</v>
      </c>
      <c r="E23" s="18" t="s">
        <v>11</v>
      </c>
      <c r="F23" s="18" t="s">
        <v>11</v>
      </c>
      <c r="G23" s="2"/>
      <c r="H23" s="18" t="s">
        <v>11</v>
      </c>
      <c r="I23" s="18" t="s">
        <v>11</v>
      </c>
      <c r="J23" s="18" t="s">
        <v>11</v>
      </c>
      <c r="K23" s="2" t="s">
        <v>32</v>
      </c>
      <c r="L23" s="24" t="s">
        <v>11</v>
      </c>
      <c r="M23" s="24" t="s">
        <v>11</v>
      </c>
      <c r="N23" s="28"/>
      <c r="Q23" s="18" t="s">
        <v>11</v>
      </c>
    </row>
    <row r="24" spans="1:17" s="17" customFormat="1" ht="24" customHeight="1" x14ac:dyDescent="0.3">
      <c r="A24" s="7"/>
      <c r="B24" s="2"/>
      <c r="C24" s="2"/>
      <c r="D24" s="2"/>
      <c r="E24" s="2"/>
      <c r="G24" s="2"/>
      <c r="H24" s="2"/>
      <c r="I24" s="2"/>
      <c r="J24" s="2"/>
      <c r="K24" s="2"/>
      <c r="L24" s="2"/>
      <c r="M24" s="2"/>
    </row>
    <row r="25" spans="1:17" s="17" customFormat="1" ht="24" customHeight="1" x14ac:dyDescent="0.3">
      <c r="A25" s="36" t="s">
        <v>59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s="17" customFormat="1" ht="24" customHeight="1" x14ac:dyDescent="0.3">
      <c r="A26" s="36" t="s">
        <v>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7" s="17" customFormat="1" ht="24" customHeight="1" x14ac:dyDescent="0.3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7" s="17" customFormat="1" ht="24" customHeight="1" x14ac:dyDescent="0.3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7" s="17" customFormat="1" ht="24" customHeight="1" x14ac:dyDescent="0.3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s="17" customFormat="1" ht="24" customHeight="1" x14ac:dyDescent="0.3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phoneticPr fontId="2" type="noConversion"/>
  <hyperlinks>
    <hyperlink ref="H2" r:id="rId1" xr:uid="{00000000-0004-0000-0100-000000000000}"/>
  </hyperlinks>
  <pageMargins left="0.28999999999999998" right="0.25" top="0.55333333333333301" bottom="0.28000000000000003" header="0.28999999999999998" footer="0.18"/>
  <pageSetup scale="83" orientation="landscape" r:id="rId2"/>
  <headerFooter alignWithMargins="0">
    <oddHeader>&amp;C&amp;"Arial,Bold"&amp;16Example of Chartfield Options by Fund.&amp;RLast Updated: April,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H48"/>
  <sheetViews>
    <sheetView workbookViewId="0">
      <selection activeCell="B40" sqref="B40"/>
    </sheetView>
  </sheetViews>
  <sheetFormatPr defaultColWidth="9.109375" defaultRowHeight="15" x14ac:dyDescent="0.25"/>
  <cols>
    <col min="1" max="1" width="9.109375" style="9"/>
    <col min="2" max="2" width="255.6640625" style="9" bestFit="1" customWidth="1"/>
    <col min="3" max="16384" width="9.109375" style="9"/>
  </cols>
  <sheetData>
    <row r="2" spans="1:3" ht="15.6" x14ac:dyDescent="0.3">
      <c r="A2" s="9">
        <v>101</v>
      </c>
      <c r="B2" s="29" t="s">
        <v>93</v>
      </c>
      <c r="C2" s="9" t="b">
        <f>B2='[1]Approval Requirements'!B2</f>
        <v>1</v>
      </c>
    </row>
    <row r="3" spans="1:3" ht="15.6" x14ac:dyDescent="0.3">
      <c r="A3" s="9">
        <v>102</v>
      </c>
      <c r="B3" s="29" t="s">
        <v>94</v>
      </c>
      <c r="C3" s="9" t="b">
        <f>B3='[1]Approval Requirements'!B3</f>
        <v>1</v>
      </c>
    </row>
    <row r="4" spans="1:3" ht="15.6" x14ac:dyDescent="0.3">
      <c r="A4" s="9">
        <v>103</v>
      </c>
      <c r="B4" s="29" t="s">
        <v>95</v>
      </c>
      <c r="C4" s="9" t="b">
        <f>B4='[1]Approval Requirements'!B4</f>
        <v>1</v>
      </c>
    </row>
    <row r="5" spans="1:3" ht="15.6" x14ac:dyDescent="0.3">
      <c r="A5" s="9">
        <v>106</v>
      </c>
      <c r="B5" s="29" t="s">
        <v>96</v>
      </c>
      <c r="C5" s="9" t="b">
        <f>B5='[1]Approval Requirements'!B5</f>
        <v>1</v>
      </c>
    </row>
    <row r="6" spans="1:3" ht="15.6" x14ac:dyDescent="0.3">
      <c r="A6" s="9">
        <v>107</v>
      </c>
      <c r="B6" s="29" t="s">
        <v>79</v>
      </c>
      <c r="C6" s="9" t="b">
        <f>B6='[1]Approval Requirements'!B6</f>
        <v>1</v>
      </c>
    </row>
    <row r="7" spans="1:3" ht="15.6" x14ac:dyDescent="0.3">
      <c r="A7" s="9">
        <v>108</v>
      </c>
      <c r="B7" s="29" t="s">
        <v>80</v>
      </c>
      <c r="C7" s="9" t="b">
        <f>B7='[1]Approval Requirements'!B7</f>
        <v>1</v>
      </c>
    </row>
    <row r="8" spans="1:3" ht="15.6" x14ac:dyDescent="0.3">
      <c r="A8" s="9">
        <v>109</v>
      </c>
      <c r="B8" s="29" t="s">
        <v>81</v>
      </c>
      <c r="C8" s="9" t="b">
        <f>B8='[1]Approval Requirements'!B8</f>
        <v>1</v>
      </c>
    </row>
    <row r="9" spans="1:3" ht="15.6" x14ac:dyDescent="0.3">
      <c r="A9" s="9">
        <v>111</v>
      </c>
      <c r="B9" s="29" t="s">
        <v>78</v>
      </c>
      <c r="C9" s="9" t="b">
        <f>B9='[1]Approval Requirements'!B9</f>
        <v>1</v>
      </c>
    </row>
    <row r="10" spans="1:3" ht="15.6" x14ac:dyDescent="0.3">
      <c r="A10" s="9">
        <v>125</v>
      </c>
      <c r="B10" s="29" t="s">
        <v>38</v>
      </c>
      <c r="C10" s="9" t="b">
        <f>B10='[1]Approval Requirements'!B10</f>
        <v>1</v>
      </c>
    </row>
    <row r="11" spans="1:3" ht="15.6" x14ac:dyDescent="0.3">
      <c r="A11" s="9">
        <v>143</v>
      </c>
      <c r="B11" s="29" t="s">
        <v>82</v>
      </c>
      <c r="C11" s="9" t="b">
        <f>B11='[1]Approval Requirements'!B11</f>
        <v>1</v>
      </c>
    </row>
    <row r="12" spans="1:3" ht="15.6" x14ac:dyDescent="0.3">
      <c r="A12" s="9">
        <v>144</v>
      </c>
      <c r="B12" s="29" t="s">
        <v>69</v>
      </c>
      <c r="C12" s="9" t="b">
        <f>B12='[1]Approval Requirements'!B12</f>
        <v>1</v>
      </c>
    </row>
    <row r="13" spans="1:3" x14ac:dyDescent="0.25">
      <c r="A13" s="9">
        <v>146</v>
      </c>
      <c r="B13" s="29" t="s">
        <v>102</v>
      </c>
    </row>
    <row r="14" spans="1:3" x14ac:dyDescent="0.25">
      <c r="A14" s="9">
        <v>148</v>
      </c>
      <c r="B14" s="29" t="s">
        <v>120</v>
      </c>
    </row>
    <row r="15" spans="1:3" ht="15.6" x14ac:dyDescent="0.3">
      <c r="A15" s="9">
        <v>149</v>
      </c>
      <c r="B15" s="29" t="s">
        <v>70</v>
      </c>
      <c r="C15" s="9" t="b">
        <f>B15='[1]Approval Requirements'!B13</f>
        <v>0</v>
      </c>
    </row>
    <row r="16" spans="1:3" ht="15.6" x14ac:dyDescent="0.3">
      <c r="A16" s="9">
        <v>151</v>
      </c>
      <c r="B16" s="29" t="s">
        <v>71</v>
      </c>
      <c r="C16" s="9" t="b">
        <f>B16='[1]Approval Requirements'!B14</f>
        <v>0</v>
      </c>
    </row>
    <row r="17" spans="1:8" ht="15.6" x14ac:dyDescent="0.3">
      <c r="A17" s="9">
        <v>158</v>
      </c>
      <c r="B17" s="29" t="s">
        <v>57</v>
      </c>
      <c r="C17" s="9" t="b">
        <f>B17='[1]Approval Requirements'!B15</f>
        <v>0</v>
      </c>
      <c r="H17" s="22"/>
    </row>
    <row r="18" spans="1:8" ht="15.6" x14ac:dyDescent="0.3">
      <c r="A18" s="9">
        <v>159</v>
      </c>
      <c r="B18" s="29" t="s">
        <v>57</v>
      </c>
      <c r="C18" s="9" t="b">
        <f>B18='[1]Approval Requirements'!B16</f>
        <v>1</v>
      </c>
      <c r="H18" s="22"/>
    </row>
    <row r="19" spans="1:8" ht="15.6" x14ac:dyDescent="0.3">
      <c r="A19" s="9">
        <v>161</v>
      </c>
      <c r="B19" s="29" t="s">
        <v>99</v>
      </c>
      <c r="H19" s="22"/>
    </row>
    <row r="20" spans="1:8" ht="15.6" x14ac:dyDescent="0.3">
      <c r="A20" s="9">
        <v>162</v>
      </c>
      <c r="B20" s="29" t="s">
        <v>39</v>
      </c>
      <c r="C20" s="9" t="b">
        <f>B20='[1]Approval Requirements'!B17</f>
        <v>0</v>
      </c>
    </row>
    <row r="21" spans="1:8" ht="15.6" x14ac:dyDescent="0.3">
      <c r="A21" s="9">
        <v>163</v>
      </c>
      <c r="B21" s="29" t="s">
        <v>121</v>
      </c>
    </row>
    <row r="22" spans="1:8" ht="15.6" x14ac:dyDescent="0.3">
      <c r="A22" s="9">
        <v>165</v>
      </c>
      <c r="B22" s="29" t="s">
        <v>122</v>
      </c>
    </row>
    <row r="23" spans="1:8" ht="15.6" x14ac:dyDescent="0.3">
      <c r="A23" s="9">
        <v>168</v>
      </c>
      <c r="B23" s="29" t="s">
        <v>100</v>
      </c>
    </row>
    <row r="24" spans="1:8" ht="15.6" x14ac:dyDescent="0.3">
      <c r="A24" s="9">
        <v>169</v>
      </c>
      <c r="B24" s="29" t="s">
        <v>101</v>
      </c>
    </row>
    <row r="25" spans="1:8" x14ac:dyDescent="0.25">
      <c r="A25" s="9">
        <v>171</v>
      </c>
      <c r="B25" s="30" t="s">
        <v>37</v>
      </c>
      <c r="C25" s="9" t="b">
        <f>B25='[1]Approval Requirements'!B18</f>
        <v>0</v>
      </c>
    </row>
    <row r="26" spans="1:8" ht="15.6" x14ac:dyDescent="0.3">
      <c r="A26" s="9">
        <v>175</v>
      </c>
      <c r="B26" s="29" t="s">
        <v>40</v>
      </c>
      <c r="C26" s="9" t="b">
        <f>B26='[1]Approval Requirements'!B19</f>
        <v>0</v>
      </c>
    </row>
    <row r="27" spans="1:8" ht="15.6" x14ac:dyDescent="0.3">
      <c r="A27" s="9">
        <v>179</v>
      </c>
      <c r="B27" s="30" t="s">
        <v>72</v>
      </c>
      <c r="C27" s="9" t="b">
        <f>B27='[1]Approval Requirements'!B20</f>
        <v>0</v>
      </c>
    </row>
    <row r="28" spans="1:8" ht="15.6" x14ac:dyDescent="0.3">
      <c r="A28" s="9">
        <v>181</v>
      </c>
      <c r="B28" s="29" t="s">
        <v>73</v>
      </c>
      <c r="C28" s="9" t="b">
        <f>B28='[1]Approval Requirements'!B21</f>
        <v>0</v>
      </c>
    </row>
    <row r="29" spans="1:8" ht="15.6" x14ac:dyDescent="0.3">
      <c r="A29" s="9">
        <v>182</v>
      </c>
      <c r="B29" s="29" t="s">
        <v>83</v>
      </c>
      <c r="C29" s="9" t="b">
        <f>B29='[1]Approval Requirements'!B22</f>
        <v>0</v>
      </c>
    </row>
    <row r="30" spans="1:8" ht="15.6" x14ac:dyDescent="0.3">
      <c r="A30" s="9">
        <v>183</v>
      </c>
      <c r="B30" s="30" t="s">
        <v>85</v>
      </c>
    </row>
    <row r="31" spans="1:8" ht="15.6" x14ac:dyDescent="0.3">
      <c r="A31" s="9">
        <v>185</v>
      </c>
      <c r="B31" s="30" t="s">
        <v>74</v>
      </c>
      <c r="C31" s="9" t="b">
        <f>B31='[1]Approval Requirements'!B23</f>
        <v>0</v>
      </c>
    </row>
    <row r="32" spans="1:8" x14ac:dyDescent="0.25">
      <c r="A32" s="9">
        <v>191</v>
      </c>
      <c r="B32" s="30" t="s">
        <v>35</v>
      </c>
      <c r="C32" s="9" t="b">
        <f>B32='[1]Approval Requirements'!B24</f>
        <v>0</v>
      </c>
    </row>
    <row r="33" spans="1:3" x14ac:dyDescent="0.25">
      <c r="A33" s="9">
        <v>196</v>
      </c>
      <c r="B33" s="30" t="s">
        <v>92</v>
      </c>
      <c r="C33" s="9" t="b">
        <f>B33='[1]Approval Requirements'!B25</f>
        <v>0</v>
      </c>
    </row>
    <row r="34" spans="1:3" x14ac:dyDescent="0.25">
      <c r="A34" s="9">
        <v>201</v>
      </c>
      <c r="B34" s="29" t="s">
        <v>48</v>
      </c>
      <c r="C34" s="9" t="b">
        <f>B34='[1]Approval Requirements'!B26</f>
        <v>0</v>
      </c>
    </row>
    <row r="35" spans="1:3" ht="15.6" x14ac:dyDescent="0.3">
      <c r="A35" s="9">
        <v>209</v>
      </c>
      <c r="B35" s="29" t="s">
        <v>98</v>
      </c>
      <c r="C35" s="9" t="b">
        <f>B35='[1]Approval Requirements'!B27</f>
        <v>0</v>
      </c>
    </row>
    <row r="36" spans="1:3" ht="15.6" x14ac:dyDescent="0.3">
      <c r="A36" s="9">
        <v>211</v>
      </c>
      <c r="B36" s="29" t="s">
        <v>88</v>
      </c>
      <c r="C36" s="9" t="b">
        <f>B36='[1]Approval Requirements'!B28</f>
        <v>0</v>
      </c>
    </row>
    <row r="37" spans="1:3" ht="15.6" x14ac:dyDescent="0.3">
      <c r="A37" s="9">
        <v>212</v>
      </c>
      <c r="B37" s="29" t="s">
        <v>77</v>
      </c>
      <c r="C37" s="9" t="b">
        <f>B37='[1]Approval Requirements'!B29</f>
        <v>0</v>
      </c>
    </row>
    <row r="38" spans="1:3" ht="15.6" x14ac:dyDescent="0.3">
      <c r="A38" s="9">
        <v>213</v>
      </c>
      <c r="B38" s="29" t="s">
        <v>89</v>
      </c>
      <c r="C38" s="9" t="b">
        <f>B38='[1]Approval Requirements'!B30</f>
        <v>0</v>
      </c>
    </row>
    <row r="39" spans="1:3" ht="15.6" x14ac:dyDescent="0.3">
      <c r="A39" s="9">
        <v>214</v>
      </c>
      <c r="B39" s="29" t="s">
        <v>90</v>
      </c>
      <c r="C39" s="9" t="b">
        <f>B39='[1]Approval Requirements'!B31</f>
        <v>0</v>
      </c>
    </row>
    <row r="40" spans="1:3" x14ac:dyDescent="0.25">
      <c r="A40" s="9">
        <v>221</v>
      </c>
      <c r="B40" s="30" t="s">
        <v>42</v>
      </c>
      <c r="C40" s="9" t="b">
        <f>B40='[1]Approval Requirements'!B32</f>
        <v>0</v>
      </c>
    </row>
    <row r="41" spans="1:3" ht="15.6" x14ac:dyDescent="0.3">
      <c r="A41" s="9">
        <v>223</v>
      </c>
      <c r="B41" s="30" t="s">
        <v>97</v>
      </c>
      <c r="C41" s="9" t="b">
        <f>B41='[1]Approval Requirements'!B33</f>
        <v>0</v>
      </c>
    </row>
    <row r="42" spans="1:3" x14ac:dyDescent="0.25">
      <c r="A42" s="9">
        <v>231</v>
      </c>
      <c r="B42" s="29" t="s">
        <v>58</v>
      </c>
      <c r="C42" s="9" t="b">
        <f>B42='[1]Approval Requirements'!B34</f>
        <v>0</v>
      </c>
    </row>
    <row r="43" spans="1:3" x14ac:dyDescent="0.25">
      <c r="A43" s="9">
        <v>251</v>
      </c>
      <c r="B43" s="30" t="s">
        <v>91</v>
      </c>
      <c r="C43" s="9" t="b">
        <f>B43='[1]Approval Requirements'!B35</f>
        <v>0</v>
      </c>
    </row>
    <row r="44" spans="1:3" ht="15.6" x14ac:dyDescent="0.3">
      <c r="A44" s="9">
        <v>275</v>
      </c>
      <c r="B44" s="29" t="s">
        <v>87</v>
      </c>
      <c r="C44" s="9" t="b">
        <f>B44='[1]Approval Requirements'!B36</f>
        <v>0</v>
      </c>
    </row>
    <row r="45" spans="1:3" ht="15.6" x14ac:dyDescent="0.3">
      <c r="A45" s="9">
        <v>279</v>
      </c>
      <c r="B45" s="30" t="s">
        <v>75</v>
      </c>
      <c r="C45" s="9" t="b">
        <f>B45='[1]Approval Requirements'!B37</f>
        <v>0</v>
      </c>
    </row>
    <row r="46" spans="1:3" ht="15.6" x14ac:dyDescent="0.3">
      <c r="A46" s="9">
        <v>991</v>
      </c>
      <c r="B46" s="30" t="s">
        <v>41</v>
      </c>
      <c r="C46" s="9" t="b">
        <f>B46='[1]Approval Requirements'!B39</f>
        <v>0</v>
      </c>
    </row>
    <row r="47" spans="1:3" x14ac:dyDescent="0.25">
      <c r="B47" s="21"/>
    </row>
    <row r="48" spans="1:3" x14ac:dyDescent="0.25">
      <c r="B48" s="13"/>
    </row>
  </sheetData>
  <sortState xmlns:xlrd2="http://schemas.microsoft.com/office/spreadsheetml/2017/richdata2" ref="A2:B46">
    <sortCondition ref="A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Combination Code Request Form</vt:lpstr>
      <vt:lpstr>Field Options</vt:lpstr>
      <vt:lpstr>Required Fields</vt:lpstr>
      <vt:lpstr>Approval Requirements</vt:lpstr>
      <vt:lpstr>'Combination Code Request Form'!Print_Area</vt:lpstr>
    </vt:vector>
  </TitlesOfParts>
  <Company>Finance and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and Administration</dc:creator>
  <cp:lastModifiedBy>Groff, Beth</cp:lastModifiedBy>
  <cp:lastPrinted>2019-04-05T14:37:12Z</cp:lastPrinted>
  <dcterms:created xsi:type="dcterms:W3CDTF">2004-07-16T23:47:19Z</dcterms:created>
  <dcterms:modified xsi:type="dcterms:W3CDTF">2023-11-20T22:22:06Z</dcterms:modified>
</cp:coreProperties>
</file>